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mc:AlternateContent xmlns:mc="http://schemas.openxmlformats.org/markup-compatibility/2006">
    <mc:Choice Requires="x15">
      <x15ac:absPath xmlns:x15ac="http://schemas.microsoft.com/office/spreadsheetml/2010/11/ac" url="https://d.docs.live.net/8fda0009ceeb2344/1. Files/Trestle/"/>
    </mc:Choice>
  </mc:AlternateContent>
  <xr:revisionPtr revIDLastSave="19" documentId="8_{79FC87F6-797D-48D5-9D3E-6A5AFE99740A}" xr6:coauthVersionLast="45" xr6:coauthVersionMax="45" xr10:uidLastSave="{9FA2EE09-2A32-47AB-A847-7F9BF20C5477}"/>
  <bookViews>
    <workbookView xWindow="-120" yWindow="-120" windowWidth="29040" windowHeight="15840" xr2:uid="{00000000-000D-0000-FFFF-FFFF00000000}"/>
  </bookViews>
  <sheets>
    <sheet name="Time Tool"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5" roundtripDataSignature="AMtx7mgDszc7w4lINKDYL6ptr1dm1qLTwA=="/>
    </ext>
  </extLst>
</workbook>
</file>

<file path=xl/calcChain.xml><?xml version="1.0" encoding="utf-8"?>
<calcChain xmlns="http://schemas.openxmlformats.org/spreadsheetml/2006/main">
  <c r="C107" i="1" l="1"/>
  <c r="C106" i="1"/>
  <c r="C105" i="1"/>
  <c r="C104" i="1"/>
  <c r="C103" i="1"/>
  <c r="C102" i="1"/>
  <c r="C60" i="1"/>
  <c r="K59" i="1"/>
  <c r="C59" i="1"/>
  <c r="K58" i="1"/>
  <c r="C58" i="1"/>
  <c r="K57" i="1"/>
  <c r="C57" i="1"/>
  <c r="K56" i="1"/>
  <c r="C56" i="1"/>
  <c r="K55" i="1"/>
  <c r="C55" i="1"/>
  <c r="K54" i="1"/>
  <c r="C54" i="1"/>
  <c r="K53" i="1"/>
  <c r="C53" i="1"/>
  <c r="K52" i="1"/>
  <c r="C52" i="1"/>
  <c r="K51" i="1"/>
  <c r="C51" i="1"/>
  <c r="J39" i="1"/>
  <c r="O39" i="1" s="1"/>
  <c r="J38" i="1"/>
  <c r="O38" i="1" s="1"/>
  <c r="J37" i="1"/>
  <c r="O37" i="1" s="1"/>
  <c r="J36" i="1"/>
  <c r="O36" i="1" s="1"/>
  <c r="J35" i="1"/>
  <c r="O35" i="1" s="1"/>
  <c r="J34" i="1"/>
  <c r="O34" i="1" s="1"/>
  <c r="T33" i="1"/>
  <c r="J33" i="1"/>
  <c r="O33" i="1" s="1"/>
  <c r="J32" i="1"/>
  <c r="O32" i="1" s="1"/>
  <c r="J31" i="1"/>
  <c r="O31" i="1" s="1"/>
  <c r="J30" i="1"/>
  <c r="T30" i="1" l="1"/>
  <c r="O30" i="1"/>
  <c r="T36" i="1" s="1"/>
</calcChain>
</file>

<file path=xl/sharedStrings.xml><?xml version="1.0" encoding="utf-8"?>
<sst xmlns="http://schemas.openxmlformats.org/spreadsheetml/2006/main" count="165" uniqueCount="116">
  <si>
    <t>Business Time Block Tool</t>
  </si>
  <si>
    <t>BUSINESS GOAL:</t>
  </si>
  <si>
    <t>WEEK OF:</t>
  </si>
  <si>
    <t xml:space="preserve">  THIS WEEK'S MOST IMPORTANT TASKS:</t>
  </si>
  <si>
    <r>
      <rPr>
        <b/>
        <sz val="16"/>
        <color rgb="FF3F3F3F"/>
        <rFont val="Calibri"/>
      </rPr>
      <t>Start here:</t>
    </r>
    <r>
      <rPr>
        <sz val="16"/>
        <color rgb="FF3F3F3F"/>
        <rFont val="Calibri"/>
      </rPr>
      <t xml:space="preserve"> Don't stress out, there are only </t>
    </r>
    <r>
      <rPr>
        <u/>
        <sz val="16"/>
        <color rgb="FF3F3F3F"/>
        <rFont val="Calibri"/>
      </rPr>
      <t>4</t>
    </r>
    <r>
      <rPr>
        <sz val="16"/>
        <color rgb="FF3F3F3F"/>
        <rFont val="Calibri"/>
      </rPr>
      <t xml:space="preserve"> inputs you need to fill out to use this tool!  Select how long you want your time blocks, how many hours in your work week, buffer time needed and your business phase (see 4 below for info on how to select your phase).</t>
    </r>
  </si>
  <si>
    <t>LENGTH OF TIME BLOCK (MINS):</t>
  </si>
  <si>
    <t>WORK HOURS IN A WEEK:</t>
  </si>
  <si>
    <t>BUFFER TIME (HOURS):</t>
  </si>
  <si>
    <t>YOUR BUSINESS PHASE: *</t>
  </si>
  <si>
    <t>Phase 1 - Exsistence</t>
  </si>
  <si>
    <t>*Not sure? See "which business phase are you in?" below</t>
  </si>
  <si>
    <t>PUT IT ON YOUR SCHEDULE</t>
  </si>
  <si>
    <t>Based on your inputs above, the suggested time blocks and hours are below.  Now it is time to look at your calendar for the week and fit in the different time blocks.</t>
  </si>
  <si>
    <t>CATEGORY</t>
  </si>
  <si>
    <t># OF BLOCKS</t>
  </si>
  <si>
    <t>TOTAL HOURS</t>
  </si>
  <si>
    <t>TOTAL BLOCKS</t>
  </si>
  <si>
    <t>Customer Acquistion Activities</t>
  </si>
  <si>
    <t>Product/Service Development</t>
  </si>
  <si>
    <t>Customer Delivery</t>
  </si>
  <si>
    <t>BUFFER HOURS</t>
  </si>
  <si>
    <t>Managing Direct Reports/Outsource</t>
  </si>
  <si>
    <t>Talent Recruitment</t>
  </si>
  <si>
    <t>System &amp; Process Development</t>
  </si>
  <si>
    <t>Cash Flow Planning</t>
  </si>
  <si>
    <t>Strategic Planning</t>
  </si>
  <si>
    <t>Non-business related activities</t>
  </si>
  <si>
    <t>Buffer Time</t>
  </si>
  <si>
    <t>Need help getting your time and capital under control - schedule a strategy session here!</t>
  </si>
  <si>
    <t>Review the different business phase notes to learn more about how time is allocated.  You can use this information to adjust the suggested time blocks to better fit your business needs.</t>
  </si>
  <si>
    <t>COMMENTS</t>
  </si>
  <si>
    <t>NOTE</t>
  </si>
  <si>
    <t>General</t>
  </si>
  <si>
    <t>These allocations are suggested targets, you might need to adjust based on your personal business</t>
  </si>
  <si>
    <t>Buffer time is the act of allowing extra time between tasks, for tasks taking longer than planned, etc</t>
  </si>
  <si>
    <t>*</t>
  </si>
  <si>
    <t>WHICH BUSINESS PHASE ARE YOU IN?</t>
  </si>
  <si>
    <t>Review the business phase characteristics below to determine your current phase.  Use this information above in step 1.</t>
  </si>
  <si>
    <t>Phase 2 - Survival</t>
  </si>
  <si>
    <t>Phase 3-D - Success - Disengage</t>
  </si>
  <si>
    <t>☐</t>
  </si>
  <si>
    <t>Owner does everything</t>
  </si>
  <si>
    <t>Simple structure of owner and employees</t>
  </si>
  <si>
    <t>Owner starts to step away to focus on other goals</t>
  </si>
  <si>
    <t>Focus is on making cash</t>
  </si>
  <si>
    <t>Focs is still on making cash</t>
  </si>
  <si>
    <t>Focus is on hiring functional managers</t>
  </si>
  <si>
    <t>Secondary focus on building a brand</t>
  </si>
  <si>
    <t>Continue to build solid brand</t>
  </si>
  <si>
    <t>Systems and controls need to be in place</t>
  </si>
  <si>
    <t>Building simple systems and processes</t>
  </si>
  <si>
    <t>Phase 3-G - Success - Growth</t>
  </si>
  <si>
    <t>Phase 4 - Takeoff</t>
  </si>
  <si>
    <t>Phase 5 - Resource Maturity</t>
  </si>
  <si>
    <t>Owner is driving strategy</t>
  </si>
  <si>
    <t>Exceptionally fast growth</t>
  </si>
  <si>
    <t>The company has "Made it"</t>
  </si>
  <si>
    <t>Focus on highering high caliber managers</t>
  </si>
  <si>
    <t>Owner is delegating responsibility to leadership</t>
  </si>
  <si>
    <t>Owner has flexibility on how to spend their time</t>
  </si>
  <si>
    <t>Execute on rapid growth</t>
  </si>
  <si>
    <t>Sophisticated planning and strategy</t>
  </si>
  <si>
    <t>Focus needs to be on staying relevant</t>
  </si>
  <si>
    <r>
      <rPr>
        <b/>
        <sz val="10"/>
        <color rgb="FF3F3F3F"/>
        <rFont val="Calibri"/>
      </rPr>
      <t>Disclaimer:</t>
    </r>
    <r>
      <rPr>
        <sz val="10"/>
        <color rgb="FF3F3F3F"/>
        <rFont val="Calibri"/>
      </rPr>
      <t xml:space="preserve"> Your use of this tool - including implementation of any suggestions set out in this tool and/or use of any resources available on Trestleconsult.com - does not creat a professional-client relationship between you and Trestle Consulting, LLC or any of its professionals.  Although I am a CPA I am not </t>
    </r>
    <r>
      <rPr>
        <b/>
        <sz val="10"/>
        <color rgb="FF3F3F3F"/>
        <rFont val="Calibri"/>
      </rPr>
      <t>YOUR</t>
    </r>
    <r>
      <rPr>
        <sz val="10"/>
        <color rgb="FF3F3F3F"/>
        <rFont val="Calibri"/>
      </rPr>
      <t xml:space="preserve"> CPA and no professional-client relationship is established with you in any way.  All content on Trestleconsult.com is for informational and educational purposes only.  Trestle Consulting, LLC cannot accept you are a client unless and until we determine that there is a fit and until various requirements, such as fee arrangements, are resolved.  Thus, you recognize and agree that we have not created any professional-client relationship by the use of this tool.</t>
    </r>
  </si>
  <si>
    <t>Time Allocation Suggestion</t>
  </si>
  <si>
    <t>Existence</t>
  </si>
  <si>
    <t>Survival</t>
  </si>
  <si>
    <t>Success - Disengage</t>
  </si>
  <si>
    <t>Success - Growth</t>
  </si>
  <si>
    <t>Take-Off</t>
  </si>
  <si>
    <t>Resource Maturity</t>
  </si>
  <si>
    <t>Priority</t>
  </si>
  <si>
    <t>Generate Cash</t>
  </si>
  <si>
    <t>Hire Talent</t>
  </si>
  <si>
    <t>Stay Agile</t>
  </si>
  <si>
    <t>Secondary</t>
  </si>
  <si>
    <t>Build Brand</t>
  </si>
  <si>
    <t>Build Systems</t>
  </si>
  <si>
    <t>Refine Systems</t>
  </si>
  <si>
    <t>Delegation</t>
  </si>
  <si>
    <t>Eliminate Inefficiences</t>
  </si>
  <si>
    <t>Customer Acquisition Activities</t>
  </si>
  <si>
    <t>Managing Direct reports/outsource</t>
  </si>
  <si>
    <t>Systems &amp; Processes Development</t>
  </si>
  <si>
    <t>Non-business related activites</t>
  </si>
  <si>
    <t>Having customers is essential to growth, in fact you can't grow with out them!</t>
  </si>
  <si>
    <t>Growth is still the focus in phase 2, get new customers and sell more to existing customer</t>
  </si>
  <si>
    <t>You are phasing yourself out of the business and you need to ensure that money will come in without your relationships.</t>
  </si>
  <si>
    <t>While your sales team will mostly be doing this work you might still be involved to a lesser extent</t>
  </si>
  <si>
    <t>Ensure that you have the correct product/services in place to attract more customers (see above)</t>
  </si>
  <si>
    <t>Continue to review that your products/services are appealing to your target market</t>
  </si>
  <si>
    <t>This should be handled by your employees.</t>
  </si>
  <si>
    <t>Hopefully your efferts above will lead to some customers and you will need to deliver on what you sold</t>
  </si>
  <si>
    <t>Delivery above expectations so that you start to build a quality brand</t>
  </si>
  <si>
    <t>It is still early in your business but it is a great time to start outsourcing so you can learn how to do it effectively - start small</t>
  </si>
  <si>
    <t>Continue to outsource but you will likely have regular contractors or employees at this point that will need direction.  Even if it takes a little longer to get them up to speed invest that time now!</t>
  </si>
  <si>
    <t>This is one of the most important things you can do in this phase.</t>
  </si>
  <si>
    <t>You are still an integral part of the business in leadership and management</t>
  </si>
  <si>
    <t>You can chose what part of the business (if any) you still want to be actively involved in</t>
  </si>
  <si>
    <t>As you start to bring on more people you will need to have a quality talent search process - don't hire some one because you like them!</t>
  </si>
  <si>
    <t>Work with your leadership team to ensure that this process is effective.</t>
  </si>
  <si>
    <t>A large focus is on talent, you will need to hire for where you are trying to grow the business not current needs</t>
  </si>
  <si>
    <t>You should have high caliber people in place alerady but you always need to have a plan for replacement or what comes next</t>
  </si>
  <si>
    <t>This is the time when putting processes and systems in place will really pay off - don't over look this step.</t>
  </si>
  <si>
    <t>During growth systems and process are often overlooked but can be the downfall in the next phase of they are not properly developed</t>
  </si>
  <si>
    <t>Your ability to maintain efficient systems and procedures will determine your long term success in this phase</t>
  </si>
  <si>
    <t>Now that you have people depending on a pay check you need to ensure that you have the cash to pay them on time.</t>
  </si>
  <si>
    <t>People expect to be paid and you still need to live.</t>
  </si>
  <si>
    <t>As you are working to get out of the busienss more you will need to have formalized plans to guide your employees</t>
  </si>
  <si>
    <t>During this phase you will likely need to get outside funding for large growth and that will require thorough plans</t>
  </si>
  <si>
    <t>During this phase you will likely be expanding in many directions and pivoting certain parts of the business, they should align with an overall strategic plan</t>
  </si>
  <si>
    <t>The most important part of this phase is staying relevant, you will need to have a system that can monitor if the business needs to adjust</t>
  </si>
  <si>
    <t>This is the best part of this phase - hopefully this number can continue to increase over time.</t>
  </si>
  <si>
    <t>Yeah Right</t>
  </si>
  <si>
    <t>Maybe when things start to settle down</t>
  </si>
  <si>
    <t>If you so choose you can spend most of your time doing something else - start a new business, golf, family,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</si>
</sst>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
    <numFmt numFmtId="166" formatCode="&quot;$&quot;#,##0.00"/>
  </numFmts>
  <fonts count="31" x14ac:knownFonts="1">
    <font>
      <sz val="11"/>
      <color rgb="FF3F3F3F"/>
      <name val="Arial"/>
    </font>
    <font>
      <sz val="11"/>
      <color rgb="FF3F3F3F"/>
      <name val="Calibri"/>
    </font>
    <font>
      <sz val="11"/>
      <color rgb="FF2C5E65"/>
      <name val="Calibri"/>
    </font>
    <font>
      <sz val="40"/>
      <color rgb="FF0070C0"/>
      <name val="Calibri"/>
    </font>
    <font>
      <sz val="40"/>
      <color rgb="FF2C5E65"/>
      <name val="Calibri"/>
    </font>
    <font>
      <sz val="11"/>
      <name val="Arial"/>
    </font>
    <font>
      <sz val="11"/>
      <color rgb="FF3F3F3F"/>
      <name val="Arial"/>
    </font>
    <font>
      <sz val="11"/>
      <color theme="0"/>
      <name val="Calibri"/>
    </font>
    <font>
      <sz val="11"/>
      <color theme="1"/>
      <name val="Calibri"/>
    </font>
    <font>
      <b/>
      <sz val="11"/>
      <color theme="0"/>
      <name val="Calibri"/>
    </font>
    <font>
      <sz val="11"/>
      <color rgb="FF204559"/>
      <name val="Calibri"/>
    </font>
    <font>
      <sz val="20"/>
      <color rgb="FF3F3F3F"/>
      <name val="Calibri"/>
    </font>
    <font>
      <sz val="20"/>
      <color theme="0"/>
      <name val="Calibri"/>
    </font>
    <font>
      <sz val="20"/>
      <color rgb="FF2C5E65"/>
      <name val="Calibri"/>
    </font>
    <font>
      <sz val="16"/>
      <color rgb="FF3F3F3F"/>
      <name val="Calibri"/>
    </font>
    <font>
      <sz val="14"/>
      <color rgb="FF3F3F3F"/>
      <name val="Calibri"/>
    </font>
    <font>
      <sz val="8"/>
      <color rgb="FF3F3F3F"/>
      <name val="Calibri"/>
    </font>
    <font>
      <sz val="22"/>
      <color rgb="FF2C5E65"/>
      <name val="Calibri"/>
    </font>
    <font>
      <sz val="24"/>
      <color rgb="FF2C5E65"/>
      <name val="Calibri"/>
    </font>
    <font>
      <sz val="24"/>
      <color theme="4"/>
      <name val="Calibri"/>
    </font>
    <font>
      <u/>
      <sz val="20"/>
      <color rgb="FF2C5E65"/>
      <name val="Arial"/>
    </font>
    <font>
      <sz val="14"/>
      <color theme="0"/>
      <name val="Calibri"/>
    </font>
    <font>
      <sz val="14"/>
      <color rgb="FF2C5E65"/>
      <name val="Calibri"/>
    </font>
    <font>
      <b/>
      <sz val="11"/>
      <color rgb="FF0C0C0C"/>
      <name val="Calibri"/>
    </font>
    <font>
      <sz val="11"/>
      <color rgb="FF0C0C0C"/>
      <name val="Calibri"/>
    </font>
    <font>
      <u/>
      <sz val="11"/>
      <color rgb="FF3F3F3F"/>
      <name val="Calibri"/>
    </font>
    <font>
      <u/>
      <sz val="11"/>
      <color rgb="FF3F3F3F"/>
      <name val="Calibri"/>
    </font>
    <font>
      <sz val="10"/>
      <color rgb="FF3F3F3F"/>
      <name val="Calibri"/>
    </font>
    <font>
      <b/>
      <sz val="16"/>
      <color rgb="FF3F3F3F"/>
      <name val="Calibri"/>
    </font>
    <font>
      <u/>
      <sz val="16"/>
      <color rgb="FF3F3F3F"/>
      <name val="Calibri"/>
    </font>
    <font>
      <b/>
      <sz val="10"/>
      <color rgb="FF3F3F3F"/>
      <name val="Calibri"/>
    </font>
  </fonts>
  <fills count="10">
    <fill>
      <patternFill patternType="none"/>
    </fill>
    <fill>
      <patternFill patternType="gray125"/>
    </fill>
    <fill>
      <patternFill patternType="solid">
        <fgColor rgb="FFE6E6E6"/>
        <bgColor rgb="FFE6E6E6"/>
      </patternFill>
    </fill>
    <fill>
      <patternFill patternType="solid">
        <fgColor rgb="FF2C5E65"/>
        <bgColor rgb="FF2C5E65"/>
      </patternFill>
    </fill>
    <fill>
      <patternFill patternType="solid">
        <fgColor rgb="FF9CAA55"/>
        <bgColor rgb="FF9CAA55"/>
      </patternFill>
    </fill>
    <fill>
      <patternFill patternType="solid">
        <fgColor rgb="FFF2F2F2"/>
        <bgColor rgb="FFF2F2F2"/>
      </patternFill>
    </fill>
    <fill>
      <patternFill patternType="solid">
        <fgColor rgb="FF7F7F7F"/>
        <bgColor rgb="FF7F7F7F"/>
      </patternFill>
    </fill>
    <fill>
      <patternFill patternType="solid">
        <fgColor theme="0"/>
        <bgColor theme="0"/>
      </patternFill>
    </fill>
    <fill>
      <patternFill patternType="solid">
        <fgColor rgb="FFCBD2A6"/>
        <bgColor rgb="FFCBD2A6"/>
      </patternFill>
    </fill>
    <fill>
      <patternFill patternType="solid">
        <fgColor theme="8" tint="0.59999389629810485"/>
        <bgColor indexed="64"/>
      </patternFill>
    </fill>
  </fills>
  <borders count="91">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89B9D4"/>
      </left>
      <right/>
      <top style="thin">
        <color rgb="FF89B9D4"/>
      </top>
      <bottom style="thin">
        <color rgb="FF89B9D4"/>
      </bottom>
      <diagonal/>
    </border>
    <border>
      <left/>
      <right/>
      <top style="thin">
        <color rgb="FF89B9D4"/>
      </top>
      <bottom style="thin">
        <color rgb="FF89B9D4"/>
      </bottom>
      <diagonal/>
    </border>
    <border>
      <left/>
      <right style="thin">
        <color rgb="FF89B9D4"/>
      </right>
      <top style="thin">
        <color rgb="FF89B9D4"/>
      </top>
      <bottom style="thin">
        <color rgb="FF89B9D4"/>
      </bottom>
      <diagonal/>
    </border>
    <border>
      <left/>
      <right/>
      <top style="thin">
        <color rgb="FF89B9D4"/>
      </top>
      <bottom style="thin">
        <color rgb="FF89B9D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thick">
        <color rgb="FFBFBFBF"/>
      </left>
      <right/>
      <top style="thick">
        <color rgb="FFBFBFBF"/>
      </top>
      <bottom/>
      <diagonal/>
    </border>
    <border>
      <left/>
      <right/>
      <top style="thick">
        <color rgb="FFBFBFBF"/>
      </top>
      <bottom/>
      <diagonal/>
    </border>
    <border>
      <left/>
      <right style="thick">
        <color rgb="FFBFBFBF"/>
      </right>
      <top style="thick">
        <color rgb="FFBFBFBF"/>
      </top>
      <bottom/>
      <diagonal/>
    </border>
    <border>
      <left/>
      <right style="medium">
        <color rgb="FF000000"/>
      </right>
      <top/>
      <bottom/>
      <diagonal/>
    </border>
    <border>
      <left style="thick">
        <color rgb="FFBFBFBF"/>
      </left>
      <right/>
      <top/>
      <bottom style="thick">
        <color rgb="FFBFBFBF"/>
      </bottom>
      <diagonal/>
    </border>
    <border>
      <left/>
      <right/>
      <top/>
      <bottom style="thick">
        <color rgb="FFBFBFBF"/>
      </bottom>
      <diagonal/>
    </border>
    <border>
      <left/>
      <right style="thick">
        <color rgb="FFBFBFBF"/>
      </right>
      <top/>
      <bottom style="thick">
        <color rgb="FFBFBFBF"/>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diagonal/>
    </border>
    <border>
      <left/>
      <right/>
      <top/>
      <bottom/>
      <diagonal/>
    </border>
    <border>
      <left/>
      <right/>
      <top/>
      <bottom/>
      <diagonal/>
    </border>
    <border>
      <left/>
      <right/>
      <top style="thick">
        <color rgb="FFBFBFBF"/>
      </top>
      <bottom/>
      <diagonal/>
    </border>
    <border>
      <left style="medium">
        <color rgb="FF000000"/>
      </left>
      <right/>
      <top style="thick">
        <color rgb="FFBFBFBF"/>
      </top>
      <bottom/>
      <diagonal/>
    </border>
    <border>
      <left/>
      <right style="medium">
        <color rgb="FF000000"/>
      </right>
      <top style="thick">
        <color rgb="FFBFBFBF"/>
      </top>
      <bottom/>
      <diagonal/>
    </border>
    <border>
      <left/>
      <right/>
      <top style="thick">
        <color rgb="FFBFBFBF"/>
      </top>
      <bottom/>
      <diagonal/>
    </border>
    <border>
      <left style="thick">
        <color rgb="FFBFBFBF"/>
      </left>
      <right/>
      <top/>
      <bottom style="dotted">
        <color rgb="FF306786"/>
      </bottom>
      <diagonal/>
    </border>
    <border>
      <left/>
      <right/>
      <top/>
      <bottom style="dotted">
        <color rgb="FF306786"/>
      </bottom>
      <diagonal/>
    </border>
    <border>
      <left/>
      <right/>
      <top/>
      <bottom style="dotted">
        <color rgb="FF306786"/>
      </bottom>
      <diagonal/>
    </border>
    <border>
      <left style="medium">
        <color rgb="FF000000"/>
      </left>
      <right/>
      <top/>
      <bottom style="dotted">
        <color rgb="FF306786"/>
      </bottom>
      <diagonal/>
    </border>
    <border>
      <left/>
      <right style="medium">
        <color rgb="FF000000"/>
      </right>
      <top/>
      <bottom style="dotted">
        <color rgb="FF306786"/>
      </bottom>
      <diagonal/>
    </border>
    <border>
      <left/>
      <right/>
      <top/>
      <bottom style="dotted">
        <color rgb="FF306786"/>
      </bottom>
      <diagonal/>
    </border>
    <border>
      <left/>
      <right style="thick">
        <color rgb="FFBFBFBF"/>
      </right>
      <top/>
      <bottom style="dotted">
        <color rgb="FF306786"/>
      </bottom>
      <diagonal/>
    </border>
    <border>
      <left style="thick">
        <color rgb="FFBFBFBF"/>
      </left>
      <right/>
      <top/>
      <bottom/>
      <diagonal/>
    </border>
    <border>
      <left/>
      <right style="thick">
        <color rgb="FFBFBFBF"/>
      </right>
      <top/>
      <bottom/>
      <diagonal/>
    </border>
    <border>
      <left style="thick">
        <color rgb="FFBFBFBF"/>
      </left>
      <right/>
      <top style="dotted">
        <color rgb="FF306786"/>
      </top>
      <bottom style="dotted">
        <color rgb="FF306786"/>
      </bottom>
      <diagonal/>
    </border>
    <border>
      <left/>
      <right/>
      <top style="dotted">
        <color rgb="FF306786"/>
      </top>
      <bottom style="dotted">
        <color rgb="FF306786"/>
      </bottom>
      <diagonal/>
    </border>
    <border>
      <left/>
      <right/>
      <top style="dotted">
        <color rgb="FF306786"/>
      </top>
      <bottom style="dotted">
        <color rgb="FF306786"/>
      </bottom>
      <diagonal/>
    </border>
    <border>
      <left style="medium">
        <color rgb="FF000000"/>
      </left>
      <right/>
      <top style="dotted">
        <color rgb="FF306786"/>
      </top>
      <bottom style="dotted">
        <color rgb="FF306786"/>
      </bottom>
      <diagonal/>
    </border>
    <border>
      <left/>
      <right style="medium">
        <color rgb="FF000000"/>
      </right>
      <top style="dotted">
        <color rgb="FF306786"/>
      </top>
      <bottom style="dotted">
        <color rgb="FF306786"/>
      </bottom>
      <diagonal/>
    </border>
    <border>
      <left/>
      <right/>
      <top style="dotted">
        <color rgb="FF306786"/>
      </top>
      <bottom style="dotted">
        <color rgb="FF306786"/>
      </bottom>
      <diagonal/>
    </border>
    <border>
      <left/>
      <right style="thick">
        <color rgb="FFBFBFBF"/>
      </right>
      <top style="dotted">
        <color rgb="FF306786"/>
      </top>
      <bottom style="dotted">
        <color rgb="FF306786"/>
      </bottom>
      <diagonal/>
    </border>
    <border>
      <left style="thick">
        <color rgb="FFBFBFBF"/>
      </left>
      <right/>
      <top/>
      <bottom/>
      <diagonal/>
    </border>
    <border>
      <left/>
      <right style="thick">
        <color rgb="FFBFBFBF"/>
      </right>
      <top/>
      <bottom/>
      <diagonal/>
    </border>
    <border>
      <left style="thick">
        <color rgb="FFBFBFBF"/>
      </left>
      <right/>
      <top style="dotted">
        <color rgb="FF306786"/>
      </top>
      <bottom/>
      <diagonal/>
    </border>
    <border>
      <left/>
      <right/>
      <top style="dotted">
        <color rgb="FF306786"/>
      </top>
      <bottom/>
      <diagonal/>
    </border>
    <border>
      <left style="thick">
        <color rgb="FFBFBFBF"/>
      </left>
      <right/>
      <top style="dotted">
        <color rgb="FF306786"/>
      </top>
      <bottom style="thick">
        <color rgb="FFBFBFBF"/>
      </bottom>
      <diagonal/>
    </border>
    <border>
      <left/>
      <right/>
      <top style="dotted">
        <color rgb="FF306786"/>
      </top>
      <bottom style="thick">
        <color rgb="FFBFBFBF"/>
      </bottom>
      <diagonal/>
    </border>
    <border>
      <left/>
      <right/>
      <top style="dotted">
        <color rgb="FF306786"/>
      </top>
      <bottom style="thick">
        <color rgb="FFBFBFBF"/>
      </bottom>
      <diagonal/>
    </border>
    <border>
      <left style="medium">
        <color rgb="FF000000"/>
      </left>
      <right/>
      <top style="dotted">
        <color rgb="FF306786"/>
      </top>
      <bottom style="thick">
        <color rgb="FFBFBFBF"/>
      </bottom>
      <diagonal/>
    </border>
    <border>
      <left/>
      <right style="medium">
        <color rgb="FF000000"/>
      </right>
      <top style="dotted">
        <color rgb="FF306786"/>
      </top>
      <bottom style="thick">
        <color rgb="FFBFBFBF"/>
      </bottom>
      <diagonal/>
    </border>
    <border>
      <left/>
      <right/>
      <top style="dotted">
        <color rgb="FF306786"/>
      </top>
      <bottom style="thick">
        <color rgb="FFBFBFBF"/>
      </bottom>
      <diagonal/>
    </border>
    <border>
      <left/>
      <right style="thick">
        <color rgb="FFBFBFBF"/>
      </right>
      <top style="dotted">
        <color rgb="FF306786"/>
      </top>
      <bottom style="thick">
        <color rgb="FFBFBFBF"/>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ck">
        <color rgb="FFBFBFBF"/>
      </left>
      <right/>
      <top style="medium">
        <color rgb="FFBFBFBF"/>
      </top>
      <bottom style="medium">
        <color rgb="FFBFBFBF"/>
      </bottom>
      <diagonal/>
    </border>
    <border>
      <left/>
      <right/>
      <top style="medium">
        <color rgb="FFBFBFBF"/>
      </top>
      <bottom style="medium">
        <color rgb="FFBFBFBF"/>
      </bottom>
      <diagonal/>
    </border>
    <border>
      <left/>
      <right/>
      <top style="medium">
        <color rgb="FFBFBFBF"/>
      </top>
      <bottom style="medium">
        <color rgb="FFBFBFBF"/>
      </bottom>
      <diagonal/>
    </border>
    <border>
      <left/>
      <right/>
      <top style="medium">
        <color rgb="FFBFBFBF"/>
      </top>
      <bottom style="medium">
        <color rgb="FFBFBFBF"/>
      </bottom>
      <diagonal/>
    </border>
    <border>
      <left/>
      <right/>
      <top style="medium">
        <color rgb="FFBFBFBF"/>
      </top>
      <bottom style="medium">
        <color rgb="FFBFBFBF"/>
      </bottom>
      <diagonal/>
    </border>
    <border>
      <left/>
      <right style="thick">
        <color rgb="FFBFBFBF"/>
      </right>
      <top style="medium">
        <color rgb="FFBFBFBF"/>
      </top>
      <bottom style="medium">
        <color rgb="FFBFBFBF"/>
      </bottom>
      <diagonal/>
    </border>
    <border>
      <left style="thick">
        <color rgb="FFBFBFBF"/>
      </left>
      <right/>
      <top style="medium">
        <color rgb="FFBFBFBF"/>
      </top>
      <bottom style="dotted">
        <color rgb="FFBFBFBF"/>
      </bottom>
      <diagonal/>
    </border>
    <border>
      <left/>
      <right/>
      <top style="medium">
        <color rgb="FFBFBFBF"/>
      </top>
      <bottom style="dotted">
        <color rgb="FFBFBFBF"/>
      </bottom>
      <diagonal/>
    </border>
    <border>
      <left/>
      <right style="thick">
        <color rgb="FFBFBFBF"/>
      </right>
      <top style="medium">
        <color rgb="FFBFBFBF"/>
      </top>
      <bottom style="dotted">
        <color rgb="FFBFBFBF"/>
      </bottom>
      <diagonal/>
    </border>
    <border>
      <left/>
      <right/>
      <top/>
      <bottom style="dotted">
        <color rgb="FF306786"/>
      </bottom>
      <diagonal/>
    </border>
    <border>
      <left style="thick">
        <color rgb="FFBFBFBF"/>
      </left>
      <right/>
      <top style="dotted">
        <color rgb="FFBFBFBF"/>
      </top>
      <bottom style="dotted">
        <color rgb="FFBFBFBF"/>
      </bottom>
      <diagonal/>
    </border>
    <border>
      <left/>
      <right/>
      <top style="dotted">
        <color rgb="FFBFBFBF"/>
      </top>
      <bottom style="dotted">
        <color rgb="FFBFBFBF"/>
      </bottom>
      <diagonal/>
    </border>
    <border>
      <left/>
      <right style="thick">
        <color rgb="FFBFBFBF"/>
      </right>
      <top style="dotted">
        <color rgb="FFBFBFBF"/>
      </top>
      <bottom style="dotted">
        <color rgb="FFBFBFBF"/>
      </bottom>
      <diagonal/>
    </border>
    <border>
      <left/>
      <right/>
      <top style="dotted">
        <color rgb="FFBFBFBF"/>
      </top>
      <bottom/>
      <diagonal/>
    </border>
    <border>
      <left/>
      <right/>
      <top style="dotted">
        <color rgb="FFBFBFBF"/>
      </top>
      <bottom style="medium">
        <color rgb="FFBFBFBF"/>
      </bottom>
      <diagonal/>
    </border>
    <border>
      <left style="medium">
        <color rgb="FFBFBFBF"/>
      </left>
      <right/>
      <top style="medium">
        <color rgb="FFBFBFBF"/>
      </top>
      <bottom style="medium">
        <color rgb="FFBFBFBF"/>
      </bottom>
      <diagonal/>
    </border>
    <border>
      <left/>
      <right style="medium">
        <color rgb="FFBFBFBF"/>
      </right>
      <top style="medium">
        <color rgb="FFBFBFBF"/>
      </top>
      <bottom style="medium">
        <color rgb="FFBFBFBF"/>
      </bottom>
      <diagonal/>
    </border>
    <border>
      <left style="medium">
        <color rgb="FFBFBFBF"/>
      </left>
      <right/>
      <top style="medium">
        <color rgb="FFBFBFBF"/>
      </top>
      <bottom style="dotted">
        <color rgb="FFBFBFBF"/>
      </bottom>
      <diagonal/>
    </border>
    <border>
      <left/>
      <right style="medium">
        <color rgb="FFBFBFBF"/>
      </right>
      <top style="medium">
        <color rgb="FFBFBFBF"/>
      </top>
      <bottom style="dotted">
        <color rgb="FFBFBFBF"/>
      </bottom>
      <diagonal/>
    </border>
    <border>
      <left style="medium">
        <color rgb="FFBFBFBF"/>
      </left>
      <right/>
      <top style="dotted">
        <color rgb="FFBFBFBF"/>
      </top>
      <bottom style="dotted">
        <color rgb="FFBFBFBF"/>
      </bottom>
      <diagonal/>
    </border>
    <border>
      <left/>
      <right style="medium">
        <color rgb="FFBFBFBF"/>
      </right>
      <top style="dotted">
        <color rgb="FFBFBFBF"/>
      </top>
      <bottom style="dotted">
        <color rgb="FFBFBFBF"/>
      </bottom>
      <diagonal/>
    </border>
    <border>
      <left style="medium">
        <color rgb="FFBFBFBF"/>
      </left>
      <right/>
      <top style="dotted">
        <color rgb="FFBFBFBF"/>
      </top>
      <bottom style="medium">
        <color rgb="FFBFBFBF"/>
      </bottom>
      <diagonal/>
    </border>
    <border>
      <left/>
      <right style="medium">
        <color rgb="FFBFBFBF"/>
      </right>
      <top style="dotted">
        <color rgb="FFBFBFBF"/>
      </top>
      <bottom style="medium">
        <color rgb="FFBFBFBF"/>
      </bottom>
      <diagonal/>
    </border>
  </borders>
  <cellStyleXfs count="1">
    <xf numFmtId="0" fontId="0" fillId="0" borderId="0"/>
  </cellStyleXfs>
  <cellXfs count="172">
    <xf numFmtId="0" fontId="0" fillId="0" borderId="0" xfId="0" applyFont="1" applyAlignment="1"/>
    <xf numFmtId="0" fontId="1" fillId="0" borderId="0" xfId="0" applyFont="1"/>
    <xf numFmtId="0" fontId="1" fillId="0" borderId="0" xfId="0" applyFont="1" applyAlignment="1">
      <alignment horizontal="left"/>
    </xf>
    <xf numFmtId="0" fontId="2" fillId="0" borderId="0" xfId="0" applyFont="1" applyAlignment="1">
      <alignment vertical="center"/>
    </xf>
    <xf numFmtId="0" fontId="1" fillId="2" borderId="1" xfId="0" applyFont="1" applyFill="1" applyBorder="1" applyAlignment="1">
      <alignment horizontal="left"/>
    </xf>
    <xf numFmtId="0" fontId="1" fillId="2" borderId="1" xfId="0" applyFont="1" applyFill="1" applyBorder="1"/>
    <xf numFmtId="0" fontId="3" fillId="2" borderId="1" xfId="0" applyFont="1" applyFill="1" applyBorder="1" applyAlignment="1">
      <alignment vertical="center"/>
    </xf>
    <xf numFmtId="0" fontId="6" fillId="2" borderId="0" xfId="0" applyFont="1" applyFill="1"/>
    <xf numFmtId="0" fontId="1" fillId="3" borderId="1" xfId="0" applyFont="1" applyFill="1" applyBorder="1" applyAlignment="1">
      <alignment horizontal="left"/>
    </xf>
    <xf numFmtId="0" fontId="1" fillId="3" borderId="1" xfId="0" applyFont="1" applyFill="1" applyBorder="1"/>
    <xf numFmtId="0" fontId="1" fillId="4" borderId="1" xfId="0" applyFont="1" applyFill="1" applyBorder="1"/>
    <xf numFmtId="0" fontId="1" fillId="5" borderId="1" xfId="0" applyFont="1" applyFill="1" applyBorder="1"/>
    <xf numFmtId="0" fontId="1" fillId="5" borderId="1" xfId="0" applyFont="1" applyFill="1" applyBorder="1" applyAlignment="1">
      <alignment horizontal="left"/>
    </xf>
    <xf numFmtId="0" fontId="9" fillId="5" borderId="1" xfId="0" applyFont="1" applyFill="1" applyBorder="1" applyAlignment="1">
      <alignment horizontal="left" vertical="center"/>
    </xf>
    <xf numFmtId="0" fontId="10" fillId="5" borderId="1" xfId="0" applyFont="1" applyFill="1" applyBorder="1" applyAlignment="1">
      <alignment horizontal="left" vertical="center"/>
    </xf>
    <xf numFmtId="0" fontId="11" fillId="0" borderId="0" xfId="0" applyFont="1"/>
    <xf numFmtId="0" fontId="11" fillId="0" borderId="0" xfId="0" applyFont="1" applyAlignment="1">
      <alignment horizontal="left"/>
    </xf>
    <xf numFmtId="0" fontId="11"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3" fillId="0" borderId="0" xfId="0" applyFont="1" applyAlignment="1">
      <alignment vertical="center"/>
    </xf>
    <xf numFmtId="0" fontId="14" fillId="0" borderId="0" xfId="0" applyFont="1" applyAlignment="1">
      <alignment wrapText="1"/>
    </xf>
    <xf numFmtId="0" fontId="15" fillId="0" borderId="0" xfId="0" applyFont="1" applyAlignment="1">
      <alignment wrapText="1"/>
    </xf>
    <xf numFmtId="0" fontId="1" fillId="5" borderId="14" xfId="0" applyFont="1" applyFill="1" applyBorder="1"/>
    <xf numFmtId="0" fontId="1" fillId="5" borderId="15" xfId="0" applyFont="1" applyFill="1" applyBorder="1"/>
    <xf numFmtId="0" fontId="1" fillId="5" borderId="15" xfId="0" applyFont="1" applyFill="1" applyBorder="1" applyAlignment="1">
      <alignment horizontal="left"/>
    </xf>
    <xf numFmtId="0" fontId="1" fillId="5" borderId="16" xfId="0" applyFont="1" applyFill="1" applyBorder="1"/>
    <xf numFmtId="0" fontId="1" fillId="5" borderId="17" xfId="0" applyFont="1" applyFill="1" applyBorder="1"/>
    <xf numFmtId="0" fontId="1" fillId="5" borderId="1" xfId="0" applyFont="1" applyFill="1" applyBorder="1" applyAlignment="1">
      <alignment vertical="center"/>
    </xf>
    <xf numFmtId="0" fontId="1" fillId="5" borderId="21" xfId="0" applyFont="1" applyFill="1" applyBorder="1"/>
    <xf numFmtId="0" fontId="1" fillId="0" borderId="0" xfId="0" applyFont="1" applyAlignment="1">
      <alignment vertical="center"/>
    </xf>
    <xf numFmtId="0" fontId="1" fillId="5" borderId="17" xfId="0" applyFont="1" applyFill="1" applyBorder="1" applyAlignment="1">
      <alignment vertical="center"/>
    </xf>
    <xf numFmtId="0" fontId="1" fillId="5" borderId="21" xfId="0" applyFont="1" applyFill="1" applyBorder="1" applyAlignment="1">
      <alignment vertical="center"/>
    </xf>
    <xf numFmtId="0" fontId="1" fillId="5" borderId="25" xfId="0" applyFont="1" applyFill="1" applyBorder="1"/>
    <xf numFmtId="0" fontId="1" fillId="5" borderId="26" xfId="0" applyFont="1" applyFill="1" applyBorder="1"/>
    <xf numFmtId="0" fontId="1" fillId="5" borderId="26" xfId="0" applyFont="1" applyFill="1" applyBorder="1" applyAlignment="1">
      <alignment vertical="center"/>
    </xf>
    <xf numFmtId="0" fontId="16" fillId="5" borderId="26" xfId="0" applyFont="1" applyFill="1" applyBorder="1"/>
    <xf numFmtId="0" fontId="1" fillId="5" borderId="27" xfId="0" applyFont="1" applyFill="1" applyBorder="1"/>
    <xf numFmtId="0" fontId="16" fillId="0" borderId="0" xfId="0" applyFont="1"/>
    <xf numFmtId="0" fontId="8" fillId="0" borderId="53" xfId="0" applyFont="1" applyBorder="1" applyAlignment="1">
      <alignment horizontal="left" vertical="center"/>
    </xf>
    <xf numFmtId="0" fontId="8" fillId="0" borderId="54" xfId="0" applyFont="1" applyBorder="1" applyAlignment="1">
      <alignment horizontal="left" vertical="center"/>
    </xf>
    <xf numFmtId="164" fontId="19" fillId="0" borderId="42" xfId="0" applyNumberFormat="1" applyFont="1" applyBorder="1" applyAlignment="1">
      <alignment horizontal="center" vertical="center"/>
    </xf>
    <xf numFmtId="164" fontId="19" fillId="0" borderId="0" xfId="0" applyNumberFormat="1" applyFont="1" applyAlignment="1">
      <alignment horizontal="center" vertical="center"/>
    </xf>
    <xf numFmtId="164" fontId="19" fillId="0" borderId="43" xfId="0" applyNumberFormat="1" applyFont="1" applyBorder="1" applyAlignment="1">
      <alignment horizontal="center" vertical="center"/>
    </xf>
    <xf numFmtId="166" fontId="19" fillId="0" borderId="22" xfId="0" applyNumberFormat="1" applyFont="1" applyBorder="1" applyAlignment="1">
      <alignment horizontal="center" vertical="center"/>
    </xf>
    <xf numFmtId="166" fontId="19" fillId="0" borderId="23" xfId="0" applyNumberFormat="1" applyFont="1" applyBorder="1" applyAlignment="1">
      <alignment horizontal="center" vertical="center"/>
    </xf>
    <xf numFmtId="166" fontId="19" fillId="0" borderId="24" xfId="0" applyNumberFormat="1" applyFont="1" applyBorder="1" applyAlignment="1">
      <alignment horizontal="center" vertical="center"/>
    </xf>
    <xf numFmtId="0" fontId="1" fillId="5" borderId="62" xfId="0" applyFont="1" applyFill="1" applyBorder="1"/>
    <xf numFmtId="0" fontId="1" fillId="5" borderId="63" xfId="0" applyFont="1" applyFill="1" applyBorder="1" applyAlignment="1">
      <alignment horizontal="left"/>
    </xf>
    <xf numFmtId="0" fontId="1" fillId="5" borderId="63" xfId="0" applyFont="1" applyFill="1" applyBorder="1"/>
    <xf numFmtId="0" fontId="1" fillId="5" borderId="67" xfId="0" applyFont="1" applyFill="1" applyBorder="1"/>
    <xf numFmtId="0" fontId="7" fillId="3" borderId="71" xfId="0" applyFont="1" applyFill="1" applyBorder="1" applyAlignment="1">
      <alignment vertical="center" wrapText="1"/>
    </xf>
    <xf numFmtId="0" fontId="8" fillId="0" borderId="75" xfId="0" applyFont="1" applyBorder="1" applyAlignment="1">
      <alignment horizontal="left" vertical="center"/>
    </xf>
    <xf numFmtId="0" fontId="8" fillId="0" borderId="77" xfId="0" applyFont="1" applyBorder="1" applyAlignment="1">
      <alignment horizontal="left" vertical="center"/>
    </xf>
    <xf numFmtId="0" fontId="8" fillId="0" borderId="78" xfId="0" applyFont="1" applyBorder="1" applyAlignment="1">
      <alignment horizontal="left" vertical="center"/>
    </xf>
    <xf numFmtId="0" fontId="8" fillId="0" borderId="79" xfId="0" applyFont="1" applyBorder="1" applyAlignment="1">
      <alignment vertical="center" wrapText="1"/>
    </xf>
    <xf numFmtId="0" fontId="8" fillId="0" borderId="81" xfId="0" applyFont="1" applyBorder="1" applyAlignment="1">
      <alignment vertical="center" wrapText="1"/>
    </xf>
    <xf numFmtId="0" fontId="8" fillId="0" borderId="82" xfId="0" applyFont="1" applyBorder="1" applyAlignment="1">
      <alignment vertical="center" wrapText="1"/>
    </xf>
    <xf numFmtId="0" fontId="1" fillId="5" borderId="1" xfId="0" applyFont="1" applyFill="1" applyBorder="1" applyAlignment="1">
      <alignment horizontal="left" vertical="center"/>
    </xf>
    <xf numFmtId="0" fontId="1" fillId="0" borderId="0" xfId="0" applyFont="1" applyAlignment="1">
      <alignment horizontal="left" vertical="center"/>
    </xf>
    <xf numFmtId="0" fontId="13" fillId="0" borderId="0" xfId="0" applyFont="1" applyAlignment="1">
      <alignment horizontal="right" vertical="center"/>
    </xf>
    <xf numFmtId="0" fontId="15" fillId="0" borderId="0" xfId="0" applyFont="1" applyAlignment="1">
      <alignment vertical="center"/>
    </xf>
    <xf numFmtId="0" fontId="15" fillId="5" borderId="1" xfId="0" applyFont="1" applyFill="1" applyBorder="1" applyAlignment="1">
      <alignment vertical="center"/>
    </xf>
    <xf numFmtId="0" fontId="15" fillId="5" borderId="1" xfId="0" applyFont="1" applyFill="1" applyBorder="1" applyAlignment="1">
      <alignment vertical="top"/>
    </xf>
    <xf numFmtId="0" fontId="22" fillId="0" borderId="0" xfId="0" applyFont="1" applyAlignment="1">
      <alignment vertical="center"/>
    </xf>
    <xf numFmtId="0" fontId="1" fillId="5" borderId="1" xfId="0" applyFont="1" applyFill="1" applyBorder="1" applyAlignment="1">
      <alignment horizontal="center"/>
    </xf>
    <xf numFmtId="0" fontId="25" fillId="5" borderId="1" xfId="0" applyFont="1" applyFill="1" applyBorder="1" applyAlignment="1">
      <alignment horizontal="center"/>
    </xf>
    <xf numFmtId="0" fontId="2" fillId="0" borderId="0" xfId="0" applyFont="1"/>
    <xf numFmtId="0" fontId="1" fillId="5" borderId="1" xfId="0" applyFont="1" applyFill="1" applyBorder="1" applyAlignment="1">
      <alignment horizontal="center" vertical="center"/>
    </xf>
    <xf numFmtId="0" fontId="26" fillId="5" borderId="1" xfId="0" applyFont="1" applyFill="1" applyBorder="1" applyAlignment="1">
      <alignment horizontal="center" vertical="center"/>
    </xf>
    <xf numFmtId="0" fontId="1" fillId="0" borderId="0" xfId="0" applyFont="1" applyAlignment="1">
      <alignment wrapText="1"/>
    </xf>
    <xf numFmtId="0" fontId="8" fillId="0" borderId="42" xfId="0" applyFont="1" applyBorder="1" applyAlignment="1">
      <alignment horizontal="left" vertical="center"/>
    </xf>
    <xf numFmtId="0" fontId="0" fillId="0" borderId="0" xfId="0" applyFont="1" applyAlignment="1"/>
    <xf numFmtId="0" fontId="8" fillId="0" borderId="0" xfId="0" applyFont="1" applyAlignment="1">
      <alignment horizontal="left" vertical="center"/>
    </xf>
    <xf numFmtId="0" fontId="5" fillId="0" borderId="43" xfId="0" applyFont="1" applyBorder="1"/>
    <xf numFmtId="0" fontId="8" fillId="0" borderId="78" xfId="0" applyFont="1" applyBorder="1" applyAlignment="1">
      <alignment horizontal="left" vertical="center"/>
    </xf>
    <xf numFmtId="0" fontId="5" fillId="0" borderId="79" xfId="0" applyFont="1" applyBorder="1"/>
    <xf numFmtId="0" fontId="8" fillId="0" borderId="79" xfId="0" applyFont="1" applyBorder="1" applyAlignment="1">
      <alignment horizontal="left" vertical="center"/>
    </xf>
    <xf numFmtId="0" fontId="5" fillId="0" borderId="80" xfId="0" applyFont="1" applyBorder="1"/>
    <xf numFmtId="0" fontId="9" fillId="3" borderId="51" xfId="0" applyFont="1" applyFill="1" applyBorder="1" applyAlignment="1">
      <alignment horizontal="center" vertical="center"/>
    </xf>
    <xf numFmtId="0" fontId="5" fillId="0" borderId="29" xfId="0" applyFont="1" applyBorder="1"/>
    <xf numFmtId="0" fontId="5" fillId="0" borderId="52" xfId="0" applyFont="1" applyBorder="1"/>
    <xf numFmtId="164" fontId="18" fillId="0" borderId="42" xfId="0" applyNumberFormat="1" applyFont="1" applyBorder="1" applyAlignment="1">
      <alignment horizontal="center" vertical="center"/>
    </xf>
    <xf numFmtId="0" fontId="5" fillId="0" borderId="42" xfId="0" applyFont="1" applyBorder="1"/>
    <xf numFmtId="0" fontId="8" fillId="8" borderId="44" xfId="0" applyFont="1" applyFill="1" applyBorder="1" applyAlignment="1">
      <alignment horizontal="left" vertical="center"/>
    </xf>
    <xf numFmtId="0" fontId="5" fillId="0" borderId="45" xfId="0" applyFont="1" applyBorder="1"/>
    <xf numFmtId="0" fontId="5" fillId="0" borderId="46" xfId="0" applyFont="1" applyBorder="1"/>
    <xf numFmtId="0" fontId="8" fillId="7" borderId="44" xfId="0" applyFont="1" applyFill="1" applyBorder="1" applyAlignment="1">
      <alignment horizontal="left" vertical="center"/>
    </xf>
    <xf numFmtId="3" fontId="8" fillId="7" borderId="47" xfId="0" applyNumberFormat="1" applyFont="1" applyFill="1" applyBorder="1" applyAlignment="1">
      <alignment horizontal="center" vertical="center"/>
    </xf>
    <xf numFmtId="0" fontId="5" fillId="0" borderId="48" xfId="0" applyFont="1" applyBorder="1"/>
    <xf numFmtId="164" fontId="8" fillId="7" borderId="40" xfId="0" applyNumberFormat="1" applyFont="1" applyFill="1" applyBorder="1" applyAlignment="1">
      <alignment horizontal="center" vertical="center"/>
    </xf>
    <xf numFmtId="0" fontId="5" fillId="0" borderId="36" xfId="0" applyFont="1" applyBorder="1"/>
    <xf numFmtId="0" fontId="5" fillId="0" borderId="41" xfId="0" applyFont="1" applyBorder="1"/>
    <xf numFmtId="3" fontId="8" fillId="8" borderId="47" xfId="0" applyNumberFormat="1" applyFont="1" applyFill="1" applyBorder="1" applyAlignment="1">
      <alignment horizontal="center" vertical="center"/>
    </xf>
    <xf numFmtId="164" fontId="8" fillId="8" borderId="49" xfId="0" applyNumberFormat="1" applyFont="1" applyFill="1" applyBorder="1" applyAlignment="1">
      <alignment horizontal="center" vertical="center"/>
    </xf>
    <xf numFmtId="0" fontId="5" fillId="0" borderId="50" xfId="0" applyFont="1" applyBorder="1"/>
    <xf numFmtId="0" fontId="12" fillId="3" borderId="28" xfId="0" applyFont="1" applyFill="1" applyBorder="1" applyAlignment="1">
      <alignment horizontal="center" vertical="center"/>
    </xf>
    <xf numFmtId="0" fontId="5" fillId="0" borderId="30" xfId="0" applyFont="1" applyBorder="1"/>
    <xf numFmtId="0" fontId="14" fillId="0" borderId="0" xfId="0" applyFont="1" applyAlignment="1">
      <alignment wrapText="1"/>
    </xf>
    <xf numFmtId="0" fontId="7" fillId="6" borderId="32" xfId="0" applyFont="1" applyFill="1" applyBorder="1" applyAlignment="1">
      <alignment horizontal="center" vertical="center"/>
    </xf>
    <xf numFmtId="0" fontId="5" fillId="0" borderId="19" xfId="0" applyFont="1" applyBorder="1"/>
    <xf numFmtId="0" fontId="5" fillId="0" borderId="33" xfId="0" applyFont="1" applyBorder="1"/>
    <xf numFmtId="0" fontId="7" fillId="6" borderId="34" xfId="0" applyFont="1" applyFill="1" applyBorder="1" applyAlignment="1">
      <alignment horizontal="center" vertical="center"/>
    </xf>
    <xf numFmtId="0" fontId="5" fillId="0" borderId="20" xfId="0" applyFont="1" applyBorder="1"/>
    <xf numFmtId="0" fontId="9" fillId="3" borderId="18" xfId="0" applyFont="1" applyFill="1" applyBorder="1" applyAlignment="1">
      <alignment horizontal="center" vertical="center"/>
    </xf>
    <xf numFmtId="0" fontId="7" fillId="6" borderId="18" xfId="0" applyFont="1" applyFill="1" applyBorder="1" applyAlignment="1">
      <alignment horizontal="left" vertical="center"/>
    </xf>
    <xf numFmtId="0" fontId="5" fillId="0" borderId="31" xfId="0" applyFont="1" applyBorder="1"/>
    <xf numFmtId="0" fontId="8" fillId="7" borderId="35" xfId="0" applyFont="1" applyFill="1" applyBorder="1" applyAlignment="1">
      <alignment horizontal="left" vertical="center"/>
    </xf>
    <xf numFmtId="0" fontId="5" fillId="0" borderId="37" xfId="0" applyFont="1" applyBorder="1"/>
    <xf numFmtId="3" fontId="8" fillId="7" borderId="38" xfId="0" applyNumberFormat="1" applyFont="1" applyFill="1" applyBorder="1" applyAlignment="1">
      <alignment horizontal="center" vertical="center"/>
    </xf>
    <xf numFmtId="0" fontId="5" fillId="0" borderId="39" xfId="0" applyFont="1" applyBorder="1"/>
    <xf numFmtId="165" fontId="17" fillId="0" borderId="42" xfId="0" applyNumberFormat="1" applyFont="1" applyBorder="1" applyAlignment="1">
      <alignment horizontal="center" vertical="center"/>
    </xf>
    <xf numFmtId="0" fontId="27" fillId="0" borderId="0" xfId="0" applyFont="1" applyAlignment="1">
      <alignment wrapText="1"/>
    </xf>
    <xf numFmtId="0" fontId="24" fillId="0" borderId="79" xfId="0" applyFont="1" applyBorder="1" applyAlignment="1">
      <alignment horizontal="left" vertical="center"/>
    </xf>
    <xf numFmtId="0" fontId="5" fillId="0" borderId="88" xfId="0" applyFont="1" applyBorder="1"/>
    <xf numFmtId="0" fontId="24" fillId="0" borderId="82" xfId="0" applyFont="1" applyBorder="1" applyAlignment="1">
      <alignment horizontal="left" vertical="center"/>
    </xf>
    <xf numFmtId="0" fontId="5" fillId="0" borderId="82" xfId="0" applyFont="1" applyBorder="1"/>
    <xf numFmtId="0" fontId="5" fillId="0" borderId="90" xfId="0" applyFont="1" applyBorder="1"/>
    <xf numFmtId="0" fontId="21" fillId="6" borderId="83" xfId="0" applyFont="1" applyFill="1" applyBorder="1" applyAlignment="1">
      <alignment horizontal="center" vertical="top"/>
    </xf>
    <xf numFmtId="0" fontId="5" fillId="0" borderId="69" xfId="0" applyFont="1" applyBorder="1"/>
    <xf numFmtId="0" fontId="5" fillId="0" borderId="84" xfId="0" applyFont="1" applyBorder="1"/>
    <xf numFmtId="0" fontId="24" fillId="0" borderId="75" xfId="0" applyFont="1" applyBorder="1" applyAlignment="1">
      <alignment horizontal="left" vertical="center"/>
    </xf>
    <xf numFmtId="0" fontId="5" fillId="0" borderId="75" xfId="0" applyFont="1" applyBorder="1"/>
    <xf numFmtId="0" fontId="5" fillId="0" borderId="86" xfId="0" applyFont="1" applyBorder="1"/>
    <xf numFmtId="0" fontId="4" fillId="2" borderId="2" xfId="0" applyFont="1" applyFill="1" applyBorder="1" applyAlignment="1">
      <alignment horizontal="center" vertical="center"/>
    </xf>
    <xf numFmtId="0" fontId="5" fillId="0" borderId="3" xfId="0" applyFont="1" applyBorder="1"/>
    <xf numFmtId="0" fontId="5" fillId="0" borderId="4" xfId="0" applyFont="1" applyBorder="1"/>
    <xf numFmtId="0" fontId="5" fillId="0" borderId="5" xfId="0" applyFont="1" applyBorder="1"/>
    <xf numFmtId="0" fontId="5" fillId="0" borderId="6" xfId="0" applyFont="1" applyBorder="1"/>
    <xf numFmtId="0" fontId="5" fillId="0" borderId="7" xfId="0" applyFont="1" applyBorder="1"/>
    <xf numFmtId="0" fontId="5" fillId="0" borderId="8" xfId="0" applyFont="1" applyBorder="1"/>
    <xf numFmtId="0" fontId="5" fillId="0" borderId="9" xfId="0" applyFont="1" applyBorder="1"/>
    <xf numFmtId="0" fontId="7" fillId="3" borderId="10" xfId="0" applyFont="1" applyFill="1" applyBorder="1" applyAlignment="1">
      <alignment horizontal="left" vertical="center"/>
    </xf>
    <xf numFmtId="0" fontId="5" fillId="0" borderId="11" xfId="0" applyFont="1" applyBorder="1"/>
    <xf numFmtId="0" fontId="5" fillId="0" borderId="12" xfId="0" applyFont="1" applyBorder="1"/>
    <xf numFmtId="0" fontId="8" fillId="0" borderId="10" xfId="0" applyFont="1" applyBorder="1" applyAlignment="1">
      <alignment horizontal="center" vertical="center"/>
    </xf>
    <xf numFmtId="0" fontId="5" fillId="0" borderId="13" xfId="0" applyFont="1" applyBorder="1"/>
    <xf numFmtId="0" fontId="8" fillId="0" borderId="11" xfId="0" applyFont="1" applyBorder="1" applyAlignment="1">
      <alignment horizontal="center" vertical="center"/>
    </xf>
    <xf numFmtId="0" fontId="12" fillId="0" borderId="0" xfId="0" applyFont="1" applyAlignment="1">
      <alignment horizontal="center" vertical="center"/>
    </xf>
    <xf numFmtId="0" fontId="7" fillId="3" borderId="18" xfId="0" applyFont="1" applyFill="1" applyBorder="1" applyAlignment="1">
      <alignment horizontal="left" vertical="center"/>
    </xf>
    <xf numFmtId="0" fontId="7" fillId="3" borderId="68" xfId="0" applyFont="1" applyFill="1" applyBorder="1" applyAlignment="1">
      <alignment horizontal="left" vertical="center" wrapText="1"/>
    </xf>
    <xf numFmtId="0" fontId="5" fillId="0" borderId="70" xfId="0" applyFont="1" applyBorder="1"/>
    <xf numFmtId="166" fontId="7" fillId="3" borderId="72" xfId="0" applyNumberFormat="1" applyFont="1" applyFill="1" applyBorder="1" applyAlignment="1">
      <alignment horizontal="right" vertical="center" wrapText="1"/>
    </xf>
    <xf numFmtId="1" fontId="7" fillId="3" borderId="72" xfId="0" applyNumberFormat="1" applyFont="1" applyFill="1" applyBorder="1" applyAlignment="1">
      <alignment horizontal="left" vertical="center" wrapText="1"/>
    </xf>
    <xf numFmtId="0" fontId="5" fillId="0" borderId="73" xfId="0" applyFont="1" applyBorder="1"/>
    <xf numFmtId="0" fontId="7" fillId="3" borderId="72" xfId="0" applyFont="1" applyFill="1" applyBorder="1" applyAlignment="1">
      <alignment horizontal="center" vertical="center" wrapText="1"/>
    </xf>
    <xf numFmtId="0" fontId="8" fillId="0" borderId="75" xfId="0" applyFont="1" applyBorder="1" applyAlignment="1">
      <alignment horizontal="left" vertical="center"/>
    </xf>
    <xf numFmtId="0" fontId="5" fillId="0" borderId="76" xfId="0" applyFont="1" applyBorder="1"/>
    <xf numFmtId="0" fontId="20" fillId="5" borderId="64" xfId="0" applyFont="1" applyFill="1" applyBorder="1" applyAlignment="1">
      <alignment vertical="center"/>
    </xf>
    <xf numFmtId="0" fontId="5" fillId="0" borderId="65" xfId="0" applyFont="1" applyBorder="1"/>
    <xf numFmtId="0" fontId="5" fillId="0" borderId="66" xfId="0" applyFont="1" applyBorder="1"/>
    <xf numFmtId="0" fontId="7" fillId="6" borderId="34" xfId="0" applyFont="1" applyFill="1" applyBorder="1" applyAlignment="1">
      <alignment horizontal="center" vertical="center" wrapText="1"/>
    </xf>
    <xf numFmtId="0" fontId="7" fillId="6" borderId="34" xfId="0" applyFont="1" applyFill="1" applyBorder="1" applyAlignment="1">
      <alignment horizontal="left" vertical="center"/>
    </xf>
    <xf numFmtId="0" fontId="7" fillId="6" borderId="18" xfId="0" applyFont="1" applyFill="1" applyBorder="1" applyAlignment="1">
      <alignment horizontal="left" vertical="center" wrapText="1"/>
    </xf>
    <xf numFmtId="0" fontId="7" fillId="3" borderId="68" xfId="0" applyFont="1" applyFill="1" applyBorder="1" applyAlignment="1">
      <alignment horizontal="center" vertical="center" wrapText="1"/>
    </xf>
    <xf numFmtId="0" fontId="8" fillId="0" borderId="74" xfId="0" applyFont="1" applyBorder="1" applyAlignment="1">
      <alignment horizontal="left" vertical="center"/>
    </xf>
    <xf numFmtId="164" fontId="8" fillId="7" borderId="49" xfId="0" applyNumberFormat="1" applyFont="1" applyFill="1" applyBorder="1" applyAlignment="1">
      <alignment horizontal="center" vertical="center"/>
    </xf>
    <xf numFmtId="3" fontId="8" fillId="0" borderId="47" xfId="0" applyNumberFormat="1" applyFont="1" applyBorder="1" applyAlignment="1">
      <alignment horizontal="center" vertical="center"/>
    </xf>
    <xf numFmtId="164" fontId="8" fillId="0" borderId="45" xfId="0" applyNumberFormat="1" applyFont="1" applyBorder="1" applyAlignment="1">
      <alignment horizontal="center" vertical="center"/>
    </xf>
    <xf numFmtId="0" fontId="8" fillId="8" borderId="55" xfId="0" applyFont="1" applyFill="1" applyBorder="1" applyAlignment="1">
      <alignment horizontal="left" vertical="center"/>
    </xf>
    <xf numFmtId="0" fontId="5" fillId="0" borderId="56" xfId="0" applyFont="1" applyBorder="1"/>
    <xf numFmtId="0" fontId="5" fillId="0" borderId="57" xfId="0" applyFont="1" applyBorder="1"/>
    <xf numFmtId="3" fontId="8" fillId="8" borderId="58" xfId="0" applyNumberFormat="1" applyFont="1" applyFill="1" applyBorder="1" applyAlignment="1">
      <alignment horizontal="center" vertical="center"/>
    </xf>
    <xf numFmtId="0" fontId="5" fillId="0" borderId="59" xfId="0" applyFont="1" applyBorder="1"/>
    <xf numFmtId="164" fontId="8" fillId="8" borderId="60" xfId="0" applyNumberFormat="1" applyFont="1" applyFill="1" applyBorder="1" applyAlignment="1">
      <alignment horizontal="center" vertical="center"/>
    </xf>
    <xf numFmtId="0" fontId="5" fillId="0" borderId="61" xfId="0" applyFont="1" applyBorder="1"/>
    <xf numFmtId="0" fontId="8" fillId="9" borderId="22" xfId="0" applyFont="1" applyFill="1" applyBorder="1" applyAlignment="1">
      <alignment horizontal="center"/>
    </xf>
    <xf numFmtId="0" fontId="5" fillId="9" borderId="23" xfId="0" applyFont="1" applyFill="1" applyBorder="1"/>
    <xf numFmtId="0" fontId="5" fillId="9" borderId="24" xfId="0" applyFont="1" applyFill="1" applyBorder="1"/>
    <xf numFmtId="0" fontId="23" fillId="9" borderId="85" xfId="0" applyFont="1" applyFill="1" applyBorder="1" applyAlignment="1">
      <alignment horizontal="left"/>
    </xf>
    <xf numFmtId="0" fontId="23" fillId="9" borderId="87" xfId="0" applyFont="1" applyFill="1" applyBorder="1" applyAlignment="1">
      <alignment horizontal="left"/>
    </xf>
    <xf numFmtId="0" fontId="23" fillId="9" borderId="89" xfId="0" applyFont="1" applyFill="1" applyBorder="1" applyAlignment="1">
      <alignment horizontal="left"/>
    </xf>
  </cellXfs>
  <cellStyles count="1">
    <cellStyle name="Normal" xfId="0" builtinId="0"/>
  </cellStyles>
  <dxfs count="54">
    <dxf>
      <font>
        <b/>
        <color rgb="FF3F752B"/>
      </font>
      <fill>
        <patternFill patternType="none"/>
      </fill>
    </dxf>
    <dxf>
      <font>
        <b/>
        <color rgb="FFFF0000"/>
      </font>
      <fill>
        <patternFill patternType="none"/>
      </fill>
    </dxf>
    <dxf>
      <font>
        <b/>
        <color rgb="FF3F752B"/>
      </font>
      <fill>
        <patternFill patternType="none"/>
      </fill>
    </dxf>
    <dxf>
      <font>
        <b/>
        <color rgb="FFFF0000"/>
      </font>
      <fill>
        <patternFill patternType="none"/>
      </fill>
    </dxf>
    <dxf>
      <font>
        <b/>
        <color rgb="FF3F752B"/>
      </font>
      <fill>
        <patternFill patternType="none"/>
      </fill>
    </dxf>
    <dxf>
      <font>
        <b/>
        <color rgb="FFFF0000"/>
      </font>
      <fill>
        <patternFill patternType="none"/>
      </fill>
    </dxf>
    <dxf>
      <font>
        <b/>
        <color rgb="FF3F752B"/>
      </font>
      <fill>
        <patternFill patternType="none"/>
      </fill>
    </dxf>
    <dxf>
      <font>
        <b/>
        <color rgb="FFFF0000"/>
      </font>
      <fill>
        <patternFill patternType="none"/>
      </fill>
    </dxf>
    <dxf>
      <font>
        <b/>
        <color rgb="FF3F752B"/>
      </font>
      <fill>
        <patternFill patternType="none"/>
      </fill>
    </dxf>
    <dxf>
      <font>
        <b/>
        <color rgb="FFFF0000"/>
      </font>
      <fill>
        <patternFill patternType="none"/>
      </fill>
    </dxf>
    <dxf>
      <font>
        <b/>
        <color rgb="FF3F752B"/>
      </font>
      <fill>
        <patternFill patternType="none"/>
      </fill>
    </dxf>
    <dxf>
      <font>
        <b/>
        <color rgb="FFFF0000"/>
      </font>
      <fill>
        <patternFill patternType="none"/>
      </fill>
    </dxf>
    <dxf>
      <font>
        <b/>
        <color rgb="FF3F752B"/>
      </font>
      <fill>
        <patternFill patternType="none"/>
      </fill>
    </dxf>
    <dxf>
      <font>
        <b/>
        <color rgb="FFFF0000"/>
      </font>
      <fill>
        <patternFill patternType="none"/>
      </fill>
    </dxf>
    <dxf>
      <font>
        <b/>
        <color rgb="FF3F752B"/>
      </font>
      <fill>
        <patternFill patternType="none"/>
      </fill>
    </dxf>
    <dxf>
      <font>
        <b/>
        <color rgb="FFFF0000"/>
      </font>
      <fill>
        <patternFill patternType="none"/>
      </fill>
    </dxf>
    <dxf>
      <font>
        <b/>
        <color rgb="FF3F752B"/>
      </font>
      <fill>
        <patternFill patternType="none"/>
      </fill>
    </dxf>
    <dxf>
      <font>
        <b/>
        <color rgb="FFFF0000"/>
      </font>
      <fill>
        <patternFill patternType="none"/>
      </fill>
    </dxf>
    <dxf>
      <font>
        <b/>
        <color rgb="FF3F752B"/>
      </font>
      <fill>
        <patternFill patternType="none"/>
      </fill>
    </dxf>
    <dxf>
      <font>
        <b/>
        <color rgb="FFFF0000"/>
      </font>
      <fill>
        <patternFill patternType="none"/>
      </fill>
    </dxf>
    <dxf>
      <font>
        <b/>
        <color rgb="FF3F752B"/>
      </font>
      <fill>
        <patternFill patternType="none"/>
      </fill>
    </dxf>
    <dxf>
      <font>
        <b/>
        <color rgb="FFFF0000"/>
      </font>
      <fill>
        <patternFill patternType="none"/>
      </fill>
    </dxf>
    <dxf>
      <font>
        <b/>
        <color rgb="FF3F752B"/>
      </font>
      <fill>
        <patternFill patternType="none"/>
      </fill>
    </dxf>
    <dxf>
      <font>
        <b/>
        <color rgb="FFFF0000"/>
      </font>
      <fill>
        <patternFill patternType="none"/>
      </fill>
    </dxf>
    <dxf>
      <font>
        <b/>
        <color rgb="FF3F752B"/>
      </font>
      <fill>
        <patternFill patternType="none"/>
      </fill>
    </dxf>
    <dxf>
      <font>
        <b/>
        <color rgb="FFFF0000"/>
      </font>
      <fill>
        <patternFill patternType="none"/>
      </fill>
    </dxf>
    <dxf>
      <font>
        <b/>
        <color rgb="FF3F752B"/>
      </font>
      <fill>
        <patternFill patternType="none"/>
      </fill>
    </dxf>
    <dxf>
      <font>
        <b/>
        <color rgb="FFFF0000"/>
      </font>
      <fill>
        <patternFill patternType="none"/>
      </fill>
    </dxf>
    <dxf>
      <font>
        <b/>
        <color rgb="FF3F752B"/>
      </font>
      <fill>
        <patternFill patternType="none"/>
      </fill>
    </dxf>
    <dxf>
      <font>
        <b/>
        <color rgb="FFFF0000"/>
      </font>
      <fill>
        <patternFill patternType="none"/>
      </fill>
    </dxf>
    <dxf>
      <font>
        <b/>
        <color rgb="FF3F752B"/>
      </font>
      <fill>
        <patternFill patternType="none"/>
      </fill>
    </dxf>
    <dxf>
      <font>
        <b/>
        <color rgb="FFFF0000"/>
      </font>
      <fill>
        <patternFill patternType="none"/>
      </fill>
    </dxf>
    <dxf>
      <font>
        <b/>
        <color rgb="FF3F752B"/>
      </font>
      <fill>
        <patternFill patternType="none"/>
      </fill>
    </dxf>
    <dxf>
      <font>
        <b/>
        <color rgb="FFFF0000"/>
      </font>
      <fill>
        <patternFill patternType="none"/>
      </fill>
    </dxf>
    <dxf>
      <font>
        <b/>
        <color rgb="FF3F752B"/>
      </font>
      <fill>
        <patternFill patternType="none"/>
      </fill>
    </dxf>
    <dxf>
      <font>
        <b/>
        <color rgb="FFFF0000"/>
      </font>
      <fill>
        <patternFill patternType="none"/>
      </fill>
    </dxf>
    <dxf>
      <font>
        <b/>
        <color rgb="FF3F752B"/>
      </font>
      <fill>
        <patternFill patternType="none"/>
      </fill>
    </dxf>
    <dxf>
      <font>
        <b/>
        <color rgb="FFFF0000"/>
      </font>
      <fill>
        <patternFill patternType="none"/>
      </fill>
    </dxf>
    <dxf>
      <font>
        <b/>
        <color rgb="FF3F752B"/>
      </font>
      <fill>
        <patternFill patternType="none"/>
      </fill>
    </dxf>
    <dxf>
      <font>
        <b/>
        <color rgb="FFFF0000"/>
      </font>
      <fill>
        <patternFill patternType="none"/>
      </fill>
    </dxf>
    <dxf>
      <font>
        <b/>
        <color rgb="FF3F752B"/>
      </font>
      <fill>
        <patternFill patternType="none"/>
      </fill>
    </dxf>
    <dxf>
      <font>
        <b/>
        <color rgb="FFFF0000"/>
      </font>
      <fill>
        <patternFill patternType="none"/>
      </fill>
    </dxf>
    <dxf>
      <font>
        <b/>
        <color rgb="FF3F752B"/>
      </font>
      <fill>
        <patternFill patternType="none"/>
      </fill>
    </dxf>
    <dxf>
      <font>
        <b/>
        <color rgb="FFFF0000"/>
      </font>
      <fill>
        <patternFill patternType="none"/>
      </fill>
    </dxf>
    <dxf>
      <font>
        <b/>
        <color rgb="FF3F752B"/>
      </font>
      <fill>
        <patternFill patternType="none"/>
      </fill>
    </dxf>
    <dxf>
      <font>
        <b/>
        <color rgb="FFFF0000"/>
      </font>
      <fill>
        <patternFill patternType="none"/>
      </fill>
    </dxf>
    <dxf>
      <font>
        <b/>
        <color rgb="FF3F752B"/>
      </font>
      <fill>
        <patternFill patternType="none"/>
      </fill>
    </dxf>
    <dxf>
      <font>
        <b/>
        <color rgb="FFFF0000"/>
      </font>
      <fill>
        <patternFill patternType="none"/>
      </fill>
    </dxf>
    <dxf>
      <font>
        <b/>
        <color rgb="FF3F752B"/>
      </font>
      <fill>
        <patternFill patternType="none"/>
      </fill>
    </dxf>
    <dxf>
      <font>
        <b/>
        <color rgb="FFFF0000"/>
      </font>
      <fill>
        <patternFill patternType="none"/>
      </fill>
    </dxf>
    <dxf>
      <font>
        <b/>
        <color rgb="FF3F752B"/>
      </font>
      <fill>
        <patternFill patternType="none"/>
      </fill>
    </dxf>
    <dxf>
      <font>
        <b/>
        <color rgb="FFFF0000"/>
      </font>
      <fill>
        <patternFill patternType="none"/>
      </fill>
    </dxf>
    <dxf>
      <font>
        <b/>
        <color rgb="FF3F752B"/>
      </font>
      <fill>
        <patternFill patternType="none"/>
      </fill>
    </dxf>
    <dxf>
      <font>
        <b/>
        <color rgb="FFFF000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pieChart>
        <c:varyColors val="1"/>
        <c:ser>
          <c:idx val="0"/>
          <c:order val="0"/>
          <c:dPt>
            <c:idx val="0"/>
            <c:bubble3D val="0"/>
            <c:spPr>
              <a:solidFill>
                <a:srgbClr val="418AB3"/>
              </a:solidFill>
            </c:spPr>
            <c:extLst>
              <c:ext xmlns:c16="http://schemas.microsoft.com/office/drawing/2014/chart" uri="{C3380CC4-5D6E-409C-BE32-E72D297353CC}">
                <c16:uniqueId val="{00000001-70CE-48C1-A848-2E9142261F52}"/>
              </c:ext>
            </c:extLst>
          </c:dPt>
          <c:dPt>
            <c:idx val="1"/>
            <c:bubble3D val="0"/>
            <c:spPr>
              <a:solidFill>
                <a:srgbClr val="A6B727"/>
              </a:solidFill>
            </c:spPr>
            <c:extLst>
              <c:ext xmlns:c16="http://schemas.microsoft.com/office/drawing/2014/chart" uri="{C3380CC4-5D6E-409C-BE32-E72D297353CC}">
                <c16:uniqueId val="{00000003-70CE-48C1-A848-2E9142261F52}"/>
              </c:ext>
            </c:extLst>
          </c:dPt>
          <c:dPt>
            <c:idx val="2"/>
            <c:bubble3D val="0"/>
            <c:spPr>
              <a:solidFill>
                <a:srgbClr val="F69200"/>
              </a:solidFill>
            </c:spPr>
            <c:extLst>
              <c:ext xmlns:c16="http://schemas.microsoft.com/office/drawing/2014/chart" uri="{C3380CC4-5D6E-409C-BE32-E72D297353CC}">
                <c16:uniqueId val="{00000005-70CE-48C1-A848-2E9142261F52}"/>
              </c:ext>
            </c:extLst>
          </c:dPt>
          <c:dPt>
            <c:idx val="3"/>
            <c:bubble3D val="0"/>
            <c:spPr>
              <a:solidFill>
                <a:srgbClr val="838383"/>
              </a:solidFill>
            </c:spPr>
            <c:extLst>
              <c:ext xmlns:c16="http://schemas.microsoft.com/office/drawing/2014/chart" uri="{C3380CC4-5D6E-409C-BE32-E72D297353CC}">
                <c16:uniqueId val="{00000007-70CE-48C1-A848-2E9142261F52}"/>
              </c:ext>
            </c:extLst>
          </c:dPt>
          <c:dPt>
            <c:idx val="4"/>
            <c:bubble3D val="0"/>
            <c:spPr>
              <a:solidFill>
                <a:srgbClr val="FEC306"/>
              </a:solidFill>
            </c:spPr>
            <c:extLst>
              <c:ext xmlns:c16="http://schemas.microsoft.com/office/drawing/2014/chart" uri="{C3380CC4-5D6E-409C-BE32-E72D297353CC}">
                <c16:uniqueId val="{00000009-70CE-48C1-A848-2E9142261F52}"/>
              </c:ext>
            </c:extLst>
          </c:dPt>
          <c:dPt>
            <c:idx val="5"/>
            <c:bubble3D val="0"/>
            <c:spPr>
              <a:solidFill>
                <a:srgbClr val="DF5327"/>
              </a:solidFill>
            </c:spPr>
            <c:extLst>
              <c:ext xmlns:c16="http://schemas.microsoft.com/office/drawing/2014/chart" uri="{C3380CC4-5D6E-409C-BE32-E72D297353CC}">
                <c16:uniqueId val="{0000000B-70CE-48C1-A848-2E9142261F52}"/>
              </c:ext>
            </c:extLst>
          </c:dPt>
          <c:dPt>
            <c:idx val="6"/>
            <c:bubble3D val="0"/>
            <c:spPr>
              <a:solidFill>
                <a:srgbClr val="7AADCA"/>
              </a:solidFill>
            </c:spPr>
            <c:extLst>
              <c:ext xmlns:c16="http://schemas.microsoft.com/office/drawing/2014/chart" uri="{C3380CC4-5D6E-409C-BE32-E72D297353CC}">
                <c16:uniqueId val="{0000000D-70CE-48C1-A848-2E9142261F52}"/>
              </c:ext>
            </c:extLst>
          </c:dPt>
          <c:dPt>
            <c:idx val="7"/>
            <c:bubble3D val="0"/>
            <c:spPr>
              <a:solidFill>
                <a:srgbClr val="C1CD68"/>
              </a:solidFill>
            </c:spPr>
            <c:extLst>
              <c:ext xmlns:c16="http://schemas.microsoft.com/office/drawing/2014/chart" uri="{C3380CC4-5D6E-409C-BE32-E72D297353CC}">
                <c16:uniqueId val="{0000000F-70CE-48C1-A848-2E9142261F52}"/>
              </c:ext>
            </c:extLst>
          </c:dPt>
          <c:dPt>
            <c:idx val="8"/>
            <c:bubble3D val="0"/>
            <c:spPr>
              <a:solidFill>
                <a:srgbClr val="F9B34D"/>
              </a:solidFill>
            </c:spPr>
            <c:extLst>
              <c:ext xmlns:c16="http://schemas.microsoft.com/office/drawing/2014/chart" uri="{C3380CC4-5D6E-409C-BE32-E72D297353CC}">
                <c16:uniqueId val="{00000011-70CE-48C1-A848-2E9142261F52}"/>
              </c:ext>
            </c:extLst>
          </c:dPt>
          <c:dPt>
            <c:idx val="9"/>
            <c:bubble3D val="0"/>
            <c:spPr>
              <a:solidFill>
                <a:srgbClr val="A8A8A8"/>
              </a:solidFill>
            </c:spPr>
            <c:extLst>
              <c:ext xmlns:c16="http://schemas.microsoft.com/office/drawing/2014/chart" uri="{C3380CC4-5D6E-409C-BE32-E72D297353CC}">
                <c16:uniqueId val="{00000013-70CE-48C1-A848-2E9142261F52}"/>
              </c:ext>
            </c:extLst>
          </c:dPt>
          <c:cat>
            <c:strRef>
              <c:f>'Time Tool'!$C$30:$C$39</c:f>
              <c:strCache>
                <c:ptCount val="10"/>
                <c:pt idx="0">
                  <c:v>Customer Acquistion Activities</c:v>
                </c:pt>
                <c:pt idx="1">
                  <c:v>Product/Service Development</c:v>
                </c:pt>
                <c:pt idx="2">
                  <c:v>Customer Delivery</c:v>
                </c:pt>
                <c:pt idx="3">
                  <c:v>Managing Direct Reports/Outsource</c:v>
                </c:pt>
                <c:pt idx="4">
                  <c:v>Talent Recruitment</c:v>
                </c:pt>
                <c:pt idx="5">
                  <c:v>System &amp; Process Development</c:v>
                </c:pt>
                <c:pt idx="6">
                  <c:v>Cash Flow Planning</c:v>
                </c:pt>
                <c:pt idx="7">
                  <c:v>Strategic Planning</c:v>
                </c:pt>
                <c:pt idx="8">
                  <c:v>Non-business related activities</c:v>
                </c:pt>
                <c:pt idx="9">
                  <c:v>Buffer Time</c:v>
                </c:pt>
              </c:strCache>
            </c:strRef>
          </c:cat>
          <c:val>
            <c:numRef>
              <c:f>'Time Tool'!$J$30:$J$39</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14-70CE-48C1-A848-2E9142261F52}"/>
            </c:ext>
          </c:extLst>
        </c:ser>
        <c:dLbls>
          <c:showLegendKey val="0"/>
          <c:showVal val="0"/>
          <c:showCatName val="0"/>
          <c:showSerName val="0"/>
          <c:showPercent val="0"/>
          <c:showBubbleSize val="0"/>
          <c:showLeaderLines val="1"/>
        </c:dLbls>
        <c:firstSliceAng val="0"/>
      </c:pieChart>
    </c:plotArea>
    <c:legend>
      <c:legendPos val="r"/>
      <c:overlay val="0"/>
      <c:txPr>
        <a:bodyPr/>
        <a:lstStyle/>
        <a:p>
          <a:pPr lvl="0">
            <a:defRPr b="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7"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chart" Target="../charts/chart1.xml"/><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26</xdr:col>
      <xdr:colOff>161925</xdr:colOff>
      <xdr:row>27</xdr:row>
      <xdr:rowOff>142875</xdr:rowOff>
    </xdr:from>
    <xdr:ext cx="4191000" cy="2590800"/>
    <xdr:graphicFrame macro="">
      <xdr:nvGraphicFramePr>
        <xdr:cNvPr id="1610624593" name="Chart 1" title="Chart">
          <a:extLst>
            <a:ext uri="{FF2B5EF4-FFF2-40B4-BE49-F238E27FC236}">
              <a16:creationId xmlns:a16="http://schemas.microsoft.com/office/drawing/2014/main" id="{00000000-0008-0000-0000-0000512E006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29</xdr:col>
      <xdr:colOff>295275</xdr:colOff>
      <xdr:row>1</xdr:row>
      <xdr:rowOff>0</xdr:rowOff>
    </xdr:from>
    <xdr:ext cx="2143125" cy="1095375"/>
    <xdr:sp macro="" textlink="">
      <xdr:nvSpPr>
        <xdr:cNvPr id="3" name="Shape 3">
          <a:extLst>
            <a:ext uri="{FF2B5EF4-FFF2-40B4-BE49-F238E27FC236}">
              <a16:creationId xmlns:a16="http://schemas.microsoft.com/office/drawing/2014/main" id="{00000000-0008-0000-0000-000003000000}"/>
            </a:ext>
          </a:extLst>
        </xdr:cNvPr>
        <xdr:cNvSpPr txBox="1"/>
      </xdr:nvSpPr>
      <xdr:spPr>
        <a:xfrm>
          <a:off x="4278279" y="3232863"/>
          <a:ext cx="2135443" cy="1094274"/>
        </a:xfrm>
        <a:prstGeom prst="rect">
          <a:avLst/>
        </a:prstGeom>
        <a:noFill/>
        <a:ln>
          <a:noFill/>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3200">
              <a:solidFill>
                <a:srgbClr val="2C5E65"/>
              </a:solidFill>
              <a:latin typeface="Calibri"/>
              <a:ea typeface="Calibri"/>
              <a:cs typeface="Calibri"/>
              <a:sym typeface="Calibri"/>
            </a:rPr>
            <a:t>Trestle Consulting</a:t>
          </a:r>
          <a:endParaRPr sz="3200">
            <a:solidFill>
              <a:srgbClr val="2C5E65"/>
            </a:solidFill>
            <a:latin typeface="Calibri"/>
            <a:ea typeface="Calibri"/>
            <a:cs typeface="Calibri"/>
            <a:sym typeface="Calibri"/>
          </a:endParaRPr>
        </a:p>
      </xdr:txBody>
    </xdr:sp>
    <xdr:clientData fLocksWithSheet="0"/>
  </xdr:oneCellAnchor>
  <xdr:oneCellAnchor>
    <xdr:from>
      <xdr:col>2</xdr:col>
      <xdr:colOff>152400</xdr:colOff>
      <xdr:row>2</xdr:row>
      <xdr:rowOff>19050</xdr:rowOff>
    </xdr:from>
    <xdr:ext cx="657225" cy="685800"/>
    <xdr:pic>
      <xdr:nvPicPr>
        <xdr:cNvPr id="2" name="image5.png" descr="Alarm clock">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35</xdr:col>
      <xdr:colOff>114300</xdr:colOff>
      <xdr:row>1</xdr:row>
      <xdr:rowOff>9525</xdr:rowOff>
    </xdr:from>
    <xdr:ext cx="1133475" cy="1066800"/>
    <xdr:pic>
      <xdr:nvPicPr>
        <xdr:cNvPr id="4" name="image1.png">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1</xdr:col>
      <xdr:colOff>9525</xdr:colOff>
      <xdr:row>7</xdr:row>
      <xdr:rowOff>190500</xdr:rowOff>
    </xdr:from>
    <xdr:ext cx="533400" cy="533400"/>
    <xdr:pic>
      <xdr:nvPicPr>
        <xdr:cNvPr id="5" name="image4.png" descr="Badge 1" title="Image">
          <a:extLst>
            <a:ext uri="{FF2B5EF4-FFF2-40B4-BE49-F238E27FC236}">
              <a16:creationId xmlns:a16="http://schemas.microsoft.com/office/drawing/2014/main" id="{00000000-0008-0000-0000-000005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1</xdr:col>
      <xdr:colOff>9525</xdr:colOff>
      <xdr:row>23</xdr:row>
      <xdr:rowOff>142875</xdr:rowOff>
    </xdr:from>
    <xdr:ext cx="533400" cy="533400"/>
    <xdr:pic>
      <xdr:nvPicPr>
        <xdr:cNvPr id="6" name="image3.png" descr="Badge" title="Image">
          <a:extLst>
            <a:ext uri="{FF2B5EF4-FFF2-40B4-BE49-F238E27FC236}">
              <a16:creationId xmlns:a16="http://schemas.microsoft.com/office/drawing/2014/main" id="{00000000-0008-0000-0000-000006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oneCellAnchor>
    <xdr:from>
      <xdr:col>1</xdr:col>
      <xdr:colOff>9525</xdr:colOff>
      <xdr:row>42</xdr:row>
      <xdr:rowOff>200025</xdr:rowOff>
    </xdr:from>
    <xdr:ext cx="542925" cy="571500"/>
    <xdr:pic>
      <xdr:nvPicPr>
        <xdr:cNvPr id="7" name="image6.png" descr="Badge 3" title="Image">
          <a:extLst>
            <a:ext uri="{FF2B5EF4-FFF2-40B4-BE49-F238E27FC236}">
              <a16:creationId xmlns:a16="http://schemas.microsoft.com/office/drawing/2014/main" id="{00000000-0008-0000-0000-000007000000}"/>
            </a:ext>
          </a:extLst>
        </xdr:cNvPr>
        <xdr:cNvPicPr preferRelativeResize="0"/>
      </xdr:nvPicPr>
      <xdr:blipFill>
        <a:blip xmlns:r="http://schemas.openxmlformats.org/officeDocument/2006/relationships" r:embed="rId6" cstate="print"/>
        <a:stretch>
          <a:fillRect/>
        </a:stretch>
      </xdr:blipFill>
      <xdr:spPr>
        <a:prstGeom prst="rect">
          <a:avLst/>
        </a:prstGeom>
        <a:noFill/>
      </xdr:spPr>
    </xdr:pic>
    <xdr:clientData fLocksWithSheet="0"/>
  </xdr:oneCellAnchor>
  <xdr:oneCellAnchor>
    <xdr:from>
      <xdr:col>1</xdr:col>
      <xdr:colOff>0</xdr:colOff>
      <xdr:row>63</xdr:row>
      <xdr:rowOff>333375</xdr:rowOff>
    </xdr:from>
    <xdr:ext cx="561975" cy="571500"/>
    <xdr:pic>
      <xdr:nvPicPr>
        <xdr:cNvPr id="8" name="image2.png" descr="Badge 4">
          <a:extLst>
            <a:ext uri="{FF2B5EF4-FFF2-40B4-BE49-F238E27FC236}">
              <a16:creationId xmlns:a16="http://schemas.microsoft.com/office/drawing/2014/main" id="{00000000-0008-0000-0000-000008000000}"/>
            </a:ext>
          </a:extLst>
        </xdr:cNvPr>
        <xdr:cNvPicPr preferRelativeResize="0"/>
      </xdr:nvPicPr>
      <xdr:blipFill>
        <a:blip xmlns:r="http://schemas.openxmlformats.org/officeDocument/2006/relationships" r:embed="rId7"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F59E00"/>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alendly.com/colleen-sawatzky/client-meet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1000"/>
  <sheetViews>
    <sheetView showGridLines="0" tabSelected="1" workbookViewId="0">
      <selection activeCell="AK26" sqref="AK26"/>
    </sheetView>
  </sheetViews>
  <sheetFormatPr defaultColWidth="12.625" defaultRowHeight="15" customHeight="1" x14ac:dyDescent="0.2"/>
  <cols>
    <col min="1" max="1" width="3.25" customWidth="1"/>
    <col min="2" max="2" width="2.375" customWidth="1"/>
    <col min="3" max="39" width="4.25" customWidth="1"/>
    <col min="40" max="41" width="2.375" customWidth="1"/>
    <col min="42" max="42" width="3.25" customWidth="1"/>
    <col min="43" max="51" width="8" customWidth="1"/>
  </cols>
  <sheetData>
    <row r="1" spans="1:51" ht="18" customHeight="1" x14ac:dyDescent="0.25">
      <c r="A1" s="1"/>
      <c r="B1" s="1"/>
      <c r="C1" s="2"/>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3"/>
      <c r="AR1" s="3"/>
      <c r="AS1" s="3"/>
      <c r="AT1" s="3"/>
      <c r="AU1" s="3"/>
      <c r="AV1" s="3"/>
      <c r="AW1" s="3"/>
      <c r="AX1" s="3"/>
      <c r="AY1" s="3"/>
    </row>
    <row r="2" spans="1:51" ht="18" customHeight="1" x14ac:dyDescent="0.25">
      <c r="A2" s="1"/>
      <c r="B2" s="4"/>
      <c r="C2" s="4"/>
      <c r="D2" s="5"/>
      <c r="E2" s="6"/>
      <c r="F2" s="124" t="s">
        <v>0</v>
      </c>
      <c r="G2" s="125"/>
      <c r="H2" s="125"/>
      <c r="I2" s="125"/>
      <c r="J2" s="125"/>
      <c r="K2" s="125"/>
      <c r="L2" s="125"/>
      <c r="M2" s="125"/>
      <c r="N2" s="125"/>
      <c r="O2" s="125"/>
      <c r="P2" s="125"/>
      <c r="Q2" s="125"/>
      <c r="R2" s="125"/>
      <c r="S2" s="125"/>
      <c r="T2" s="125"/>
      <c r="U2" s="125"/>
      <c r="V2" s="126"/>
      <c r="W2" s="6"/>
      <c r="X2" s="6"/>
      <c r="Y2" s="6"/>
      <c r="Z2" s="6"/>
      <c r="AA2" s="7"/>
      <c r="AB2" s="7"/>
      <c r="AC2" s="7"/>
      <c r="AD2" s="7"/>
      <c r="AE2" s="7"/>
      <c r="AF2" s="7"/>
      <c r="AG2" s="7"/>
      <c r="AH2" s="7"/>
      <c r="AI2" s="7"/>
      <c r="AJ2" s="7"/>
      <c r="AK2" s="7"/>
      <c r="AL2" s="7"/>
      <c r="AM2" s="7"/>
      <c r="AN2" s="7"/>
      <c r="AO2" s="7"/>
      <c r="AP2" s="1"/>
      <c r="AQ2" s="3"/>
      <c r="AR2" s="3"/>
      <c r="AS2" s="3"/>
      <c r="AT2" s="3"/>
      <c r="AU2" s="3"/>
      <c r="AV2" s="3"/>
      <c r="AW2" s="3"/>
      <c r="AX2" s="3"/>
      <c r="AY2" s="3"/>
    </row>
    <row r="3" spans="1:51" ht="18" customHeight="1" x14ac:dyDescent="0.25">
      <c r="A3" s="1"/>
      <c r="B3" s="4"/>
      <c r="C3" s="4"/>
      <c r="D3" s="5"/>
      <c r="E3" s="6"/>
      <c r="F3" s="127"/>
      <c r="G3" s="72"/>
      <c r="H3" s="72"/>
      <c r="I3" s="72"/>
      <c r="J3" s="72"/>
      <c r="K3" s="72"/>
      <c r="L3" s="72"/>
      <c r="M3" s="72"/>
      <c r="N3" s="72"/>
      <c r="O3" s="72"/>
      <c r="P3" s="72"/>
      <c r="Q3" s="72"/>
      <c r="R3" s="72"/>
      <c r="S3" s="72"/>
      <c r="T3" s="72"/>
      <c r="U3" s="72"/>
      <c r="V3" s="128"/>
      <c r="W3" s="6"/>
      <c r="X3" s="6"/>
      <c r="Y3" s="6"/>
      <c r="Z3" s="6"/>
      <c r="AA3" s="7"/>
      <c r="AB3" s="7"/>
      <c r="AC3" s="7"/>
      <c r="AD3" s="7"/>
      <c r="AE3" s="7"/>
      <c r="AF3" s="7"/>
      <c r="AG3" s="7"/>
      <c r="AH3" s="7"/>
      <c r="AI3" s="7"/>
      <c r="AJ3" s="7"/>
      <c r="AK3" s="7"/>
      <c r="AL3" s="7"/>
      <c r="AM3" s="7"/>
      <c r="AN3" s="7"/>
      <c r="AO3" s="7"/>
      <c r="AP3" s="1"/>
      <c r="AQ3" s="3"/>
      <c r="AR3" s="3"/>
      <c r="AS3" s="3"/>
      <c r="AT3" s="3"/>
      <c r="AU3" s="3"/>
      <c r="AV3" s="3"/>
      <c r="AW3" s="3"/>
      <c r="AX3" s="3"/>
      <c r="AY3" s="3"/>
    </row>
    <row r="4" spans="1:51" ht="18" customHeight="1" x14ac:dyDescent="0.25">
      <c r="A4" s="1"/>
      <c r="B4" s="4"/>
      <c r="C4" s="4"/>
      <c r="D4" s="5"/>
      <c r="E4" s="6"/>
      <c r="F4" s="127"/>
      <c r="G4" s="72"/>
      <c r="H4" s="72"/>
      <c r="I4" s="72"/>
      <c r="J4" s="72"/>
      <c r="K4" s="72"/>
      <c r="L4" s="72"/>
      <c r="M4" s="72"/>
      <c r="N4" s="72"/>
      <c r="O4" s="72"/>
      <c r="P4" s="72"/>
      <c r="Q4" s="72"/>
      <c r="R4" s="72"/>
      <c r="S4" s="72"/>
      <c r="T4" s="72"/>
      <c r="U4" s="72"/>
      <c r="V4" s="128"/>
      <c r="W4" s="6"/>
      <c r="X4" s="6"/>
      <c r="Y4" s="6"/>
      <c r="Z4" s="6"/>
      <c r="AA4" s="7"/>
      <c r="AB4" s="7"/>
      <c r="AC4" s="7"/>
      <c r="AD4" s="7"/>
      <c r="AE4" s="7"/>
      <c r="AF4" s="7"/>
      <c r="AG4" s="7"/>
      <c r="AH4" s="7"/>
      <c r="AI4" s="7"/>
      <c r="AJ4" s="7"/>
      <c r="AK4" s="7"/>
      <c r="AL4" s="7"/>
      <c r="AM4" s="7"/>
      <c r="AN4" s="7"/>
      <c r="AO4" s="7"/>
      <c r="AP4" s="1"/>
      <c r="AQ4" s="3"/>
      <c r="AR4" s="3"/>
      <c r="AS4" s="3"/>
      <c r="AT4" s="3"/>
      <c r="AU4" s="3"/>
      <c r="AV4" s="3"/>
      <c r="AW4" s="3"/>
      <c r="AX4" s="3"/>
      <c r="AY4" s="3"/>
    </row>
    <row r="5" spans="1:51" ht="18" customHeight="1" x14ac:dyDescent="0.25">
      <c r="A5" s="1"/>
      <c r="B5" s="4"/>
      <c r="C5" s="4"/>
      <c r="D5" s="5"/>
      <c r="E5" s="6"/>
      <c r="F5" s="127"/>
      <c r="G5" s="72"/>
      <c r="H5" s="72"/>
      <c r="I5" s="72"/>
      <c r="J5" s="72"/>
      <c r="K5" s="72"/>
      <c r="L5" s="72"/>
      <c r="M5" s="72"/>
      <c r="N5" s="72"/>
      <c r="O5" s="72"/>
      <c r="P5" s="72"/>
      <c r="Q5" s="72"/>
      <c r="R5" s="72"/>
      <c r="S5" s="72"/>
      <c r="T5" s="72"/>
      <c r="U5" s="72"/>
      <c r="V5" s="128"/>
      <c r="W5" s="6"/>
      <c r="X5" s="6"/>
      <c r="Y5" s="6"/>
      <c r="Z5" s="6"/>
      <c r="AA5" s="7"/>
      <c r="AB5" s="7"/>
      <c r="AC5" s="7"/>
      <c r="AD5" s="7"/>
      <c r="AE5" s="7"/>
      <c r="AF5" s="7"/>
      <c r="AG5" s="7"/>
      <c r="AH5" s="7"/>
      <c r="AI5" s="7"/>
      <c r="AJ5" s="7"/>
      <c r="AK5" s="7"/>
      <c r="AL5" s="7"/>
      <c r="AM5" s="7"/>
      <c r="AN5" s="7"/>
      <c r="AO5" s="7"/>
      <c r="AP5" s="1"/>
      <c r="AQ5" s="3"/>
      <c r="AR5" s="3"/>
      <c r="AS5" s="3"/>
      <c r="AT5" s="3"/>
      <c r="AU5" s="3"/>
      <c r="AV5" s="3"/>
      <c r="AW5" s="3"/>
      <c r="AX5" s="3"/>
      <c r="AY5" s="3"/>
    </row>
    <row r="6" spans="1:51" ht="18" customHeight="1" x14ac:dyDescent="0.25">
      <c r="A6" s="1"/>
      <c r="B6" s="4"/>
      <c r="C6" s="4"/>
      <c r="D6" s="5"/>
      <c r="E6" s="6"/>
      <c r="F6" s="129"/>
      <c r="G6" s="130"/>
      <c r="H6" s="130"/>
      <c r="I6" s="130"/>
      <c r="J6" s="130"/>
      <c r="K6" s="130"/>
      <c r="L6" s="130"/>
      <c r="M6" s="130"/>
      <c r="N6" s="130"/>
      <c r="O6" s="130"/>
      <c r="P6" s="130"/>
      <c r="Q6" s="130"/>
      <c r="R6" s="130"/>
      <c r="S6" s="130"/>
      <c r="T6" s="130"/>
      <c r="U6" s="130"/>
      <c r="V6" s="131"/>
      <c r="W6" s="6"/>
      <c r="X6" s="6"/>
      <c r="Y6" s="6"/>
      <c r="Z6" s="6"/>
      <c r="AA6" s="6"/>
      <c r="AB6" s="6"/>
      <c r="AC6" s="6"/>
      <c r="AD6" s="6"/>
      <c r="AE6" s="6"/>
      <c r="AF6" s="6"/>
      <c r="AG6" s="6"/>
      <c r="AH6" s="6"/>
      <c r="AI6" s="6"/>
      <c r="AJ6" s="6"/>
      <c r="AK6" s="6"/>
      <c r="AL6" s="6"/>
      <c r="AM6" s="6"/>
      <c r="AN6" s="6"/>
      <c r="AO6" s="4"/>
      <c r="AP6" s="1"/>
      <c r="AQ6" s="3"/>
      <c r="AR6" s="3"/>
      <c r="AS6" s="3"/>
      <c r="AT6" s="3"/>
      <c r="AU6" s="3"/>
      <c r="AV6" s="3"/>
      <c r="AW6" s="3"/>
      <c r="AX6" s="3"/>
      <c r="AY6" s="3"/>
    </row>
    <row r="7" spans="1:51" ht="9.75" customHeight="1" x14ac:dyDescent="0.25">
      <c r="A7" s="1"/>
      <c r="B7" s="8"/>
      <c r="C7" s="8"/>
      <c r="D7" s="9"/>
      <c r="E7" s="9"/>
      <c r="F7" s="9"/>
      <c r="G7" s="9"/>
      <c r="H7" s="9"/>
      <c r="I7" s="9"/>
      <c r="J7" s="9"/>
      <c r="K7" s="9"/>
      <c r="L7" s="9"/>
      <c r="M7" s="9"/>
      <c r="N7" s="9"/>
      <c r="O7" s="9"/>
      <c r="P7" s="9"/>
      <c r="Q7" s="9"/>
      <c r="R7" s="9"/>
      <c r="S7" s="9"/>
      <c r="T7" s="9"/>
      <c r="U7" s="9"/>
      <c r="V7" s="9"/>
      <c r="W7" s="9"/>
      <c r="X7" s="9"/>
      <c r="Y7" s="9"/>
      <c r="Z7" s="9"/>
      <c r="AA7" s="9"/>
      <c r="AB7" s="9"/>
      <c r="AC7" s="10"/>
      <c r="AD7" s="10"/>
      <c r="AE7" s="10"/>
      <c r="AF7" s="10"/>
      <c r="AG7" s="10"/>
      <c r="AH7" s="10"/>
      <c r="AI7" s="10"/>
      <c r="AJ7" s="10"/>
      <c r="AK7" s="10"/>
      <c r="AL7" s="10"/>
      <c r="AM7" s="10"/>
      <c r="AN7" s="10"/>
      <c r="AO7" s="8"/>
      <c r="AP7" s="1"/>
      <c r="AQ7" s="3"/>
      <c r="AR7" s="3"/>
      <c r="AS7" s="3"/>
      <c r="AT7" s="3"/>
      <c r="AU7" s="3"/>
      <c r="AV7" s="3"/>
      <c r="AW7" s="3"/>
      <c r="AX7" s="3"/>
      <c r="AY7" s="3"/>
    </row>
    <row r="8" spans="1:51" ht="15" customHeight="1" x14ac:dyDescent="0.25">
      <c r="A8" s="1"/>
      <c r="B8" s="1"/>
      <c r="C8" s="2"/>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3"/>
      <c r="AR8" s="3"/>
      <c r="AS8" s="3"/>
      <c r="AT8" s="3"/>
      <c r="AU8" s="3"/>
      <c r="AV8" s="3"/>
      <c r="AW8" s="3"/>
      <c r="AX8" s="3"/>
      <c r="AY8" s="3"/>
    </row>
    <row r="9" spans="1:51" ht="18" hidden="1" customHeight="1" x14ac:dyDescent="0.25">
      <c r="A9" s="1"/>
      <c r="B9" s="11"/>
      <c r="C9" s="12"/>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
      <c r="AQ9" s="3"/>
      <c r="AR9" s="3"/>
      <c r="AS9" s="3"/>
      <c r="AT9" s="3"/>
      <c r="AU9" s="3"/>
      <c r="AV9" s="3"/>
      <c r="AW9" s="3"/>
      <c r="AX9" s="3"/>
      <c r="AY9" s="3"/>
    </row>
    <row r="10" spans="1:51" ht="24" hidden="1" customHeight="1" x14ac:dyDescent="0.25">
      <c r="A10" s="1"/>
      <c r="B10" s="11"/>
      <c r="C10" s="132" t="s">
        <v>1</v>
      </c>
      <c r="D10" s="133"/>
      <c r="E10" s="133"/>
      <c r="F10" s="133"/>
      <c r="G10" s="133"/>
      <c r="H10" s="134"/>
      <c r="I10" s="135"/>
      <c r="J10" s="133"/>
      <c r="K10" s="133"/>
      <c r="L10" s="133"/>
      <c r="M10" s="133"/>
      <c r="N10" s="133"/>
      <c r="O10" s="133"/>
      <c r="P10" s="133"/>
      <c r="Q10" s="133"/>
      <c r="R10" s="133"/>
      <c r="S10" s="133"/>
      <c r="T10" s="133"/>
      <c r="U10" s="133"/>
      <c r="V10" s="134"/>
      <c r="W10" s="132" t="s">
        <v>2</v>
      </c>
      <c r="X10" s="133"/>
      <c r="Y10" s="133"/>
      <c r="Z10" s="133"/>
      <c r="AA10" s="133"/>
      <c r="AB10" s="134"/>
      <c r="AC10" s="135"/>
      <c r="AD10" s="133"/>
      <c r="AE10" s="133"/>
      <c r="AF10" s="133"/>
      <c r="AG10" s="133"/>
      <c r="AH10" s="133"/>
      <c r="AI10" s="133"/>
      <c r="AJ10" s="133"/>
      <c r="AK10" s="133"/>
      <c r="AL10" s="133"/>
      <c r="AM10" s="134"/>
      <c r="AN10" s="11"/>
      <c r="AO10" s="11"/>
      <c r="AP10" s="1"/>
      <c r="AQ10" s="3"/>
      <c r="AR10" s="3"/>
      <c r="AS10" s="3"/>
      <c r="AT10" s="3"/>
      <c r="AU10" s="3"/>
      <c r="AV10" s="3"/>
      <c r="AW10" s="3"/>
      <c r="AX10" s="3"/>
      <c r="AY10" s="3"/>
    </row>
    <row r="11" spans="1:51" ht="24" hidden="1" customHeight="1" x14ac:dyDescent="0.25">
      <c r="A11" s="1"/>
      <c r="B11" s="11"/>
      <c r="C11" s="132" t="s">
        <v>3</v>
      </c>
      <c r="D11" s="133"/>
      <c r="E11" s="133"/>
      <c r="F11" s="133"/>
      <c r="G11" s="133"/>
      <c r="H11" s="133"/>
      <c r="I11" s="133"/>
      <c r="J11" s="133"/>
      <c r="K11" s="136"/>
      <c r="L11" s="137"/>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133"/>
      <c r="AL11" s="133"/>
      <c r="AM11" s="134"/>
      <c r="AN11" s="11"/>
      <c r="AO11" s="11"/>
      <c r="AP11" s="1"/>
      <c r="AQ11" s="3"/>
      <c r="AR11" s="3"/>
      <c r="AS11" s="3"/>
      <c r="AT11" s="3"/>
      <c r="AU11" s="3"/>
      <c r="AV11" s="3"/>
      <c r="AW11" s="3"/>
      <c r="AX11" s="3"/>
      <c r="AY11" s="3"/>
    </row>
    <row r="12" spans="1:51" ht="19.5" hidden="1" customHeight="1" x14ac:dyDescent="0.25">
      <c r="A12" s="1"/>
      <c r="B12" s="11"/>
      <c r="C12" s="13"/>
      <c r="D12" s="13"/>
      <c r="E12" s="13"/>
      <c r="F12" s="13"/>
      <c r="G12" s="13"/>
      <c r="H12" s="13"/>
      <c r="I12" s="14"/>
      <c r="J12" s="14"/>
      <c r="K12" s="14"/>
      <c r="L12" s="14"/>
      <c r="M12" s="14"/>
      <c r="N12" s="14"/>
      <c r="O12" s="14"/>
      <c r="P12" s="14"/>
      <c r="Q12" s="14"/>
      <c r="R12" s="14"/>
      <c r="S12" s="14"/>
      <c r="T12" s="14"/>
      <c r="U12" s="14"/>
      <c r="V12" s="14"/>
      <c r="W12" s="13"/>
      <c r="X12" s="13"/>
      <c r="Y12" s="13"/>
      <c r="Z12" s="13"/>
      <c r="AA12" s="13"/>
      <c r="AB12" s="13"/>
      <c r="AC12" s="12"/>
      <c r="AD12" s="12"/>
      <c r="AE12" s="12"/>
      <c r="AF12" s="12"/>
      <c r="AG12" s="12"/>
      <c r="AH12" s="12"/>
      <c r="AI12" s="12"/>
      <c r="AJ12" s="12"/>
      <c r="AK12" s="12"/>
      <c r="AL12" s="12"/>
      <c r="AM12" s="12"/>
      <c r="AN12" s="11"/>
      <c r="AO12" s="11"/>
      <c r="AP12" s="1"/>
      <c r="AQ12" s="3"/>
      <c r="AR12" s="3"/>
      <c r="AS12" s="3"/>
      <c r="AT12" s="3"/>
      <c r="AU12" s="3"/>
      <c r="AV12" s="3"/>
      <c r="AW12" s="3"/>
      <c r="AX12" s="3"/>
      <c r="AY12" s="3"/>
    </row>
    <row r="13" spans="1:51" ht="19.5" hidden="1" customHeight="1" x14ac:dyDescent="0.25">
      <c r="A13" s="1"/>
      <c r="B13" s="11"/>
      <c r="C13" s="13"/>
      <c r="D13" s="13"/>
      <c r="E13" s="13"/>
      <c r="F13" s="13"/>
      <c r="G13" s="13"/>
      <c r="H13" s="13"/>
      <c r="I13" s="14"/>
      <c r="J13" s="14"/>
      <c r="K13" s="14"/>
      <c r="L13" s="14"/>
      <c r="M13" s="14"/>
      <c r="N13" s="14"/>
      <c r="O13" s="14"/>
      <c r="P13" s="14"/>
      <c r="Q13" s="14"/>
      <c r="R13" s="14"/>
      <c r="S13" s="14"/>
      <c r="T13" s="14"/>
      <c r="U13" s="14"/>
      <c r="V13" s="14"/>
      <c r="W13" s="13"/>
      <c r="X13" s="13"/>
      <c r="Y13" s="13"/>
      <c r="Z13" s="13"/>
      <c r="AA13" s="13"/>
      <c r="AB13" s="13"/>
      <c r="AC13" s="12"/>
      <c r="AD13" s="12"/>
      <c r="AE13" s="12"/>
      <c r="AF13" s="12"/>
      <c r="AG13" s="12"/>
      <c r="AH13" s="12"/>
      <c r="AI13" s="12"/>
      <c r="AJ13" s="12"/>
      <c r="AK13" s="12"/>
      <c r="AL13" s="12"/>
      <c r="AM13" s="12"/>
      <c r="AN13" s="11"/>
      <c r="AO13" s="11"/>
      <c r="AP13" s="1"/>
      <c r="AQ13" s="3"/>
      <c r="AR13" s="3"/>
      <c r="AS13" s="3"/>
      <c r="AT13" s="3"/>
      <c r="AU13" s="3"/>
      <c r="AV13" s="3"/>
      <c r="AW13" s="3"/>
      <c r="AX13" s="3"/>
      <c r="AY13" s="3"/>
    </row>
    <row r="14" spans="1:51" ht="36" hidden="1" customHeight="1" x14ac:dyDescent="0.4">
      <c r="A14" s="15"/>
      <c r="B14" s="15"/>
      <c r="C14" s="16"/>
      <c r="D14" s="15"/>
      <c r="E14" s="15"/>
      <c r="F14" s="15"/>
      <c r="G14" s="15"/>
      <c r="H14" s="15"/>
      <c r="I14" s="15"/>
      <c r="J14" s="15"/>
      <c r="K14" s="17"/>
      <c r="L14" s="18"/>
      <c r="M14" s="18"/>
      <c r="N14" s="18"/>
      <c r="O14" s="138"/>
      <c r="P14" s="72"/>
      <c r="Q14" s="72"/>
      <c r="R14" s="72"/>
      <c r="S14" s="72"/>
      <c r="T14" s="72"/>
      <c r="U14" s="72"/>
      <c r="V14" s="72"/>
      <c r="W14" s="72"/>
      <c r="X14" s="72"/>
      <c r="Y14" s="72"/>
      <c r="Z14" s="72"/>
      <c r="AA14" s="72"/>
      <c r="AB14" s="18"/>
      <c r="AC14" s="18"/>
      <c r="AD14" s="18"/>
      <c r="AE14" s="15"/>
      <c r="AF14" s="15"/>
      <c r="AG14" s="15"/>
      <c r="AH14" s="15"/>
      <c r="AI14" s="15"/>
      <c r="AJ14" s="15"/>
      <c r="AK14" s="15"/>
      <c r="AL14" s="15"/>
      <c r="AM14" s="15"/>
      <c r="AN14" s="15"/>
      <c r="AO14" s="15"/>
      <c r="AP14" s="15"/>
      <c r="AQ14" s="20"/>
      <c r="AR14" s="20"/>
      <c r="AS14" s="20"/>
      <c r="AT14" s="20"/>
      <c r="AU14" s="20"/>
      <c r="AV14" s="20"/>
      <c r="AW14" s="20"/>
      <c r="AX14" s="20"/>
      <c r="AY14" s="20"/>
    </row>
    <row r="15" spans="1:51" ht="19.5" customHeight="1" x14ac:dyDescent="0.4">
      <c r="A15" s="15"/>
      <c r="B15" s="15"/>
      <c r="C15" s="16"/>
      <c r="D15" s="98" t="s">
        <v>4</v>
      </c>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15"/>
      <c r="AM15" s="15"/>
      <c r="AN15" s="15"/>
      <c r="AO15" s="15"/>
      <c r="AP15" s="15"/>
      <c r="AQ15" s="20"/>
      <c r="AR15" s="20"/>
      <c r="AS15" s="20"/>
      <c r="AT15" s="20"/>
      <c r="AU15" s="20"/>
      <c r="AV15" s="20"/>
      <c r="AW15" s="20"/>
      <c r="AX15" s="20"/>
      <c r="AY15" s="20"/>
    </row>
    <row r="16" spans="1:51" ht="19.5" customHeight="1" x14ac:dyDescent="0.4">
      <c r="A16" s="15"/>
      <c r="B16" s="15"/>
      <c r="C16" s="16"/>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15"/>
      <c r="AM16" s="15"/>
      <c r="AN16" s="15"/>
      <c r="AO16" s="15"/>
      <c r="AP16" s="15"/>
      <c r="AQ16" s="20"/>
      <c r="AR16" s="20"/>
      <c r="AS16" s="20"/>
      <c r="AT16" s="20"/>
      <c r="AU16" s="20"/>
      <c r="AV16" s="20"/>
      <c r="AW16" s="20"/>
      <c r="AX16" s="20"/>
      <c r="AY16" s="20"/>
    </row>
    <row r="17" spans="1:51" ht="12" customHeight="1" x14ac:dyDescent="0.4">
      <c r="A17" s="15"/>
      <c r="B17" s="15"/>
      <c r="C17" s="16"/>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15"/>
      <c r="AI17" s="15"/>
      <c r="AJ17" s="15"/>
      <c r="AK17" s="15"/>
      <c r="AL17" s="15"/>
      <c r="AM17" s="15"/>
      <c r="AN17" s="15"/>
      <c r="AO17" s="15"/>
      <c r="AP17" s="15"/>
      <c r="AQ17" s="20"/>
      <c r="AR17" s="20"/>
      <c r="AS17" s="20"/>
      <c r="AT17" s="20"/>
      <c r="AU17" s="20"/>
      <c r="AV17" s="20"/>
      <c r="AW17" s="20"/>
      <c r="AX17" s="20"/>
      <c r="AY17" s="20"/>
    </row>
    <row r="18" spans="1:51" ht="12" customHeight="1" x14ac:dyDescent="0.25">
      <c r="A18" s="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5"/>
      <c r="AF18" s="24"/>
      <c r="AG18" s="24"/>
      <c r="AH18" s="24"/>
      <c r="AI18" s="24"/>
      <c r="AJ18" s="24"/>
      <c r="AK18" s="24"/>
      <c r="AL18" s="24"/>
      <c r="AM18" s="24"/>
      <c r="AN18" s="24"/>
      <c r="AO18" s="26"/>
      <c r="AP18" s="1"/>
      <c r="AQ18" s="3"/>
      <c r="AR18" s="3"/>
      <c r="AS18" s="3"/>
      <c r="AT18" s="3"/>
      <c r="AU18" s="3"/>
      <c r="AV18" s="3"/>
      <c r="AW18" s="3"/>
      <c r="AX18" s="3"/>
      <c r="AY18" s="3"/>
    </row>
    <row r="19" spans="1:51" ht="21.75" customHeight="1" x14ac:dyDescent="0.25">
      <c r="A19" s="1"/>
      <c r="B19" s="27"/>
      <c r="C19" s="139" t="s">
        <v>5</v>
      </c>
      <c r="D19" s="100"/>
      <c r="E19" s="100"/>
      <c r="F19" s="100"/>
      <c r="G19" s="100"/>
      <c r="H19" s="100"/>
      <c r="I19" s="100"/>
      <c r="J19" s="103"/>
      <c r="K19" s="28"/>
      <c r="L19" s="28"/>
      <c r="M19" s="139" t="s">
        <v>6</v>
      </c>
      <c r="N19" s="100"/>
      <c r="O19" s="100"/>
      <c r="P19" s="100"/>
      <c r="Q19" s="100"/>
      <c r="R19" s="100"/>
      <c r="S19" s="103"/>
      <c r="T19" s="11"/>
      <c r="U19" s="11"/>
      <c r="V19" s="139" t="s">
        <v>7</v>
      </c>
      <c r="W19" s="100"/>
      <c r="X19" s="100"/>
      <c r="Y19" s="100"/>
      <c r="Z19" s="100"/>
      <c r="AA19" s="100"/>
      <c r="AB19" s="103"/>
      <c r="AC19" s="28"/>
      <c r="AD19" s="11"/>
      <c r="AE19" s="139" t="s">
        <v>8</v>
      </c>
      <c r="AF19" s="100"/>
      <c r="AG19" s="100"/>
      <c r="AH19" s="100"/>
      <c r="AI19" s="100"/>
      <c r="AJ19" s="100"/>
      <c r="AK19" s="100"/>
      <c r="AL19" s="103"/>
      <c r="AM19" s="28"/>
      <c r="AN19" s="11"/>
      <c r="AO19" s="29"/>
      <c r="AP19" s="1"/>
      <c r="AQ19" s="3"/>
      <c r="AR19" s="3"/>
      <c r="AS19" s="3"/>
      <c r="AT19" s="3"/>
      <c r="AU19" s="3"/>
      <c r="AV19" s="3"/>
      <c r="AW19" s="3"/>
      <c r="AX19" s="3"/>
      <c r="AY19" s="3"/>
    </row>
    <row r="20" spans="1:51" ht="18" customHeight="1" x14ac:dyDescent="0.25">
      <c r="A20" s="30"/>
      <c r="B20" s="31"/>
      <c r="C20" s="166"/>
      <c r="D20" s="167"/>
      <c r="E20" s="167"/>
      <c r="F20" s="167"/>
      <c r="G20" s="167"/>
      <c r="H20" s="167"/>
      <c r="I20" s="167"/>
      <c r="J20" s="168"/>
      <c r="K20" s="11"/>
      <c r="L20" s="11"/>
      <c r="M20" s="166"/>
      <c r="N20" s="167"/>
      <c r="O20" s="167"/>
      <c r="P20" s="167"/>
      <c r="Q20" s="167"/>
      <c r="R20" s="167"/>
      <c r="S20" s="168"/>
      <c r="T20" s="11"/>
      <c r="U20" s="11"/>
      <c r="V20" s="166"/>
      <c r="W20" s="167"/>
      <c r="X20" s="167"/>
      <c r="Y20" s="167"/>
      <c r="Z20" s="167"/>
      <c r="AA20" s="167"/>
      <c r="AB20" s="168"/>
      <c r="AC20" s="28"/>
      <c r="AD20" s="11"/>
      <c r="AE20" s="166"/>
      <c r="AF20" s="167"/>
      <c r="AG20" s="167"/>
      <c r="AH20" s="167"/>
      <c r="AI20" s="167"/>
      <c r="AJ20" s="167"/>
      <c r="AK20" s="167"/>
      <c r="AL20" s="168"/>
      <c r="AM20" s="11"/>
      <c r="AN20" s="28"/>
      <c r="AO20" s="32"/>
      <c r="AP20" s="30"/>
      <c r="AQ20" s="3"/>
      <c r="AR20" s="3"/>
      <c r="AS20" s="3"/>
      <c r="AT20" s="3"/>
      <c r="AU20" s="3"/>
      <c r="AV20" s="3"/>
      <c r="AW20" s="3"/>
      <c r="AX20" s="3"/>
      <c r="AY20" s="3"/>
    </row>
    <row r="21" spans="1:51" ht="12" customHeight="1" x14ac:dyDescent="0.25">
      <c r="A21" s="1"/>
      <c r="B21" s="33"/>
      <c r="C21" s="34"/>
      <c r="D21" s="34"/>
      <c r="E21" s="34"/>
      <c r="F21" s="34"/>
      <c r="G21" s="34"/>
      <c r="H21" s="34"/>
      <c r="I21" s="34"/>
      <c r="J21" s="34"/>
      <c r="K21" s="34"/>
      <c r="L21" s="34"/>
      <c r="M21" s="35"/>
      <c r="N21" s="35"/>
      <c r="O21" s="35"/>
      <c r="P21" s="35"/>
      <c r="Q21" s="35"/>
      <c r="R21" s="35"/>
      <c r="S21" s="35"/>
      <c r="T21" s="35"/>
      <c r="U21" s="35"/>
      <c r="V21" s="35"/>
      <c r="W21" s="35"/>
      <c r="X21" s="35"/>
      <c r="Y21" s="35"/>
      <c r="Z21" s="35"/>
      <c r="AA21" s="35"/>
      <c r="AB21" s="35"/>
      <c r="AC21" s="35"/>
      <c r="AD21" s="35"/>
      <c r="AE21" s="36" t="s">
        <v>10</v>
      </c>
      <c r="AF21" s="34"/>
      <c r="AG21" s="34"/>
      <c r="AH21" s="34"/>
      <c r="AI21" s="34"/>
      <c r="AJ21" s="34"/>
      <c r="AK21" s="34"/>
      <c r="AL21" s="34"/>
      <c r="AM21" s="34"/>
      <c r="AN21" s="34"/>
      <c r="AO21" s="37"/>
      <c r="AP21" s="1"/>
      <c r="AQ21" s="3"/>
      <c r="AR21" s="3"/>
      <c r="AS21" s="3"/>
      <c r="AT21" s="3"/>
      <c r="AU21" s="3"/>
      <c r="AV21" s="3"/>
      <c r="AW21" s="3"/>
      <c r="AX21" s="3"/>
      <c r="AY21" s="3"/>
    </row>
    <row r="22" spans="1:51" ht="18.75" customHeight="1" x14ac:dyDescent="0.25">
      <c r="A22" s="1"/>
      <c r="B22" s="1"/>
      <c r="C22" s="1"/>
      <c r="D22" s="1"/>
      <c r="E22" s="1"/>
      <c r="F22" s="1"/>
      <c r="G22" s="1"/>
      <c r="H22" s="1"/>
      <c r="I22" s="1"/>
      <c r="J22" s="1"/>
      <c r="K22" s="1"/>
      <c r="L22" s="1"/>
      <c r="M22" s="30"/>
      <c r="N22" s="30"/>
      <c r="O22" s="30"/>
      <c r="P22" s="30"/>
      <c r="Q22" s="30"/>
      <c r="R22" s="30"/>
      <c r="S22" s="30"/>
      <c r="T22" s="30"/>
      <c r="U22" s="30"/>
      <c r="V22" s="30"/>
      <c r="W22" s="30"/>
      <c r="X22" s="30"/>
      <c r="Y22" s="30"/>
      <c r="Z22" s="30"/>
      <c r="AA22" s="30"/>
      <c r="AB22" s="30"/>
      <c r="AC22" s="30"/>
      <c r="AD22" s="30"/>
      <c r="AE22" s="38"/>
      <c r="AF22" s="1"/>
      <c r="AG22" s="1"/>
      <c r="AH22" s="1"/>
      <c r="AI22" s="1"/>
      <c r="AJ22" s="1"/>
      <c r="AK22" s="1"/>
      <c r="AL22" s="1"/>
      <c r="AM22" s="1"/>
      <c r="AN22" s="1"/>
      <c r="AO22" s="1"/>
      <c r="AP22" s="1"/>
      <c r="AQ22" s="3"/>
      <c r="AR22" s="3"/>
      <c r="AS22" s="3"/>
      <c r="AT22" s="3"/>
      <c r="AU22" s="3"/>
      <c r="AV22" s="3"/>
      <c r="AW22" s="3"/>
      <c r="AX22" s="3"/>
      <c r="AY22" s="3"/>
    </row>
    <row r="23" spans="1:51" ht="36" customHeight="1" x14ac:dyDescent="0.4">
      <c r="A23" s="15"/>
      <c r="B23" s="15"/>
      <c r="C23" s="16"/>
      <c r="D23" s="15"/>
      <c r="E23" s="15"/>
      <c r="F23" s="15"/>
      <c r="G23" s="15"/>
      <c r="H23" s="15"/>
      <c r="I23" s="15"/>
      <c r="J23" s="15"/>
      <c r="K23" s="17"/>
      <c r="L23" s="18"/>
      <c r="M23" s="18"/>
      <c r="N23" s="18"/>
      <c r="O23" s="96" t="s">
        <v>11</v>
      </c>
      <c r="P23" s="80"/>
      <c r="Q23" s="80"/>
      <c r="R23" s="80"/>
      <c r="S23" s="80"/>
      <c r="T23" s="80"/>
      <c r="U23" s="80"/>
      <c r="V23" s="80"/>
      <c r="W23" s="80"/>
      <c r="X23" s="80"/>
      <c r="Y23" s="80"/>
      <c r="Z23" s="80"/>
      <c r="AA23" s="97"/>
      <c r="AB23" s="18"/>
      <c r="AC23" s="18"/>
      <c r="AD23" s="18"/>
      <c r="AE23" s="15"/>
      <c r="AF23" s="15"/>
      <c r="AG23" s="15"/>
      <c r="AH23" s="15"/>
      <c r="AI23" s="15"/>
      <c r="AJ23" s="15"/>
      <c r="AK23" s="15"/>
      <c r="AL23" s="15"/>
      <c r="AM23" s="15"/>
      <c r="AN23" s="15"/>
      <c r="AO23" s="15"/>
      <c r="AP23" s="15"/>
      <c r="AQ23" s="20"/>
      <c r="AR23" s="20"/>
      <c r="AS23" s="20"/>
      <c r="AT23" s="20"/>
      <c r="AU23" s="20"/>
      <c r="AV23" s="20"/>
      <c r="AW23" s="20"/>
      <c r="AX23" s="20"/>
      <c r="AY23" s="20"/>
    </row>
    <row r="24" spans="1:51" ht="12" customHeight="1" x14ac:dyDescent="0.4">
      <c r="A24" s="15"/>
      <c r="B24" s="15"/>
      <c r="C24" s="16"/>
      <c r="D24" s="15"/>
      <c r="E24" s="15"/>
      <c r="F24" s="15"/>
      <c r="G24" s="15"/>
      <c r="H24" s="15"/>
      <c r="I24" s="15"/>
      <c r="J24" s="15"/>
      <c r="K24" s="17"/>
      <c r="L24" s="18"/>
      <c r="M24" s="18"/>
      <c r="N24" s="18"/>
      <c r="O24" s="19"/>
      <c r="P24" s="19"/>
      <c r="Q24" s="19"/>
      <c r="R24" s="19"/>
      <c r="S24" s="19"/>
      <c r="T24" s="19"/>
      <c r="U24" s="19"/>
      <c r="V24" s="19"/>
      <c r="W24" s="19"/>
      <c r="X24" s="19"/>
      <c r="Y24" s="19"/>
      <c r="Z24" s="19"/>
      <c r="AA24" s="19"/>
      <c r="AB24" s="18"/>
      <c r="AC24" s="18"/>
      <c r="AD24" s="18"/>
      <c r="AE24" s="15"/>
      <c r="AF24" s="15"/>
      <c r="AG24" s="15"/>
      <c r="AH24" s="15"/>
      <c r="AI24" s="15"/>
      <c r="AJ24" s="15"/>
      <c r="AK24" s="15"/>
      <c r="AL24" s="15"/>
      <c r="AM24" s="15"/>
      <c r="AN24" s="15"/>
      <c r="AO24" s="15"/>
      <c r="AP24" s="15"/>
      <c r="AQ24" s="20"/>
      <c r="AR24" s="20"/>
      <c r="AS24" s="20"/>
      <c r="AT24" s="20"/>
      <c r="AU24" s="20"/>
      <c r="AV24" s="20"/>
      <c r="AW24" s="20"/>
      <c r="AX24" s="20"/>
      <c r="AY24" s="20"/>
    </row>
    <row r="25" spans="1:51" ht="19.5" customHeight="1" x14ac:dyDescent="0.25">
      <c r="A25" s="1"/>
      <c r="B25" s="1"/>
      <c r="C25" s="2"/>
      <c r="D25" s="98" t="s">
        <v>12</v>
      </c>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1"/>
      <c r="AL25" s="1"/>
      <c r="AM25" s="1"/>
      <c r="AN25" s="1"/>
      <c r="AO25" s="1"/>
      <c r="AP25" s="1"/>
      <c r="AQ25" s="3"/>
      <c r="AR25" s="3"/>
      <c r="AS25" s="3"/>
      <c r="AT25" s="3"/>
      <c r="AU25" s="3"/>
      <c r="AV25" s="3"/>
      <c r="AW25" s="3"/>
      <c r="AX25" s="3"/>
      <c r="AY25" s="3"/>
    </row>
    <row r="26" spans="1:51" ht="19.5" customHeight="1" x14ac:dyDescent="0.25">
      <c r="A26" s="1"/>
      <c r="B26" s="1"/>
      <c r="C26" s="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1"/>
      <c r="AL26" s="1"/>
      <c r="AM26" s="1"/>
      <c r="AN26" s="1"/>
      <c r="AO26" s="1"/>
      <c r="AP26" s="1"/>
      <c r="AQ26" s="3"/>
      <c r="AR26" s="3"/>
      <c r="AS26" s="3"/>
      <c r="AT26" s="3"/>
      <c r="AU26" s="3"/>
      <c r="AV26" s="3"/>
      <c r="AW26" s="3"/>
      <c r="AX26" s="3"/>
      <c r="AY26" s="3"/>
    </row>
    <row r="27" spans="1:51" ht="12" customHeight="1" x14ac:dyDescent="0.35">
      <c r="A27" s="1"/>
      <c r="B27" s="1"/>
      <c r="C27" s="2"/>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1"/>
      <c r="AL27" s="1"/>
      <c r="AM27" s="1"/>
      <c r="AN27" s="1"/>
      <c r="AO27" s="1"/>
      <c r="AP27" s="1"/>
      <c r="AQ27" s="3"/>
      <c r="AR27" s="3"/>
      <c r="AS27" s="3"/>
      <c r="AT27" s="3"/>
      <c r="AU27" s="3"/>
      <c r="AV27" s="3"/>
      <c r="AW27" s="3"/>
      <c r="AX27" s="3"/>
      <c r="AY27" s="3"/>
    </row>
    <row r="28" spans="1:51" ht="12" customHeight="1" x14ac:dyDescent="0.25">
      <c r="A28" s="1"/>
      <c r="B28" s="11"/>
      <c r="C28" s="12"/>
      <c r="D28" s="11"/>
      <c r="E28" s="11"/>
      <c r="F28" s="11"/>
      <c r="G28" s="11"/>
      <c r="H28" s="11"/>
      <c r="I28" s="11"/>
      <c r="J28" s="23"/>
      <c r="K28" s="24"/>
      <c r="L28" s="24"/>
      <c r="M28" s="24"/>
      <c r="N28" s="26"/>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
      <c r="AQ28" s="3"/>
      <c r="AR28" s="3"/>
      <c r="AS28" s="3"/>
      <c r="AT28" s="3"/>
      <c r="AU28" s="3"/>
      <c r="AV28" s="3"/>
      <c r="AW28" s="3"/>
      <c r="AX28" s="3"/>
      <c r="AY28" s="3"/>
    </row>
    <row r="29" spans="1:51" ht="21.75" customHeight="1" x14ac:dyDescent="0.25">
      <c r="A29" s="1"/>
      <c r="B29" s="11"/>
      <c r="C29" s="105" t="s">
        <v>13</v>
      </c>
      <c r="D29" s="100"/>
      <c r="E29" s="100"/>
      <c r="F29" s="100"/>
      <c r="G29" s="100"/>
      <c r="H29" s="100"/>
      <c r="I29" s="106"/>
      <c r="J29" s="99" t="s">
        <v>14</v>
      </c>
      <c r="K29" s="100"/>
      <c r="L29" s="100"/>
      <c r="M29" s="100"/>
      <c r="N29" s="101"/>
      <c r="O29" s="102" t="s">
        <v>15</v>
      </c>
      <c r="P29" s="100"/>
      <c r="Q29" s="100"/>
      <c r="R29" s="100"/>
      <c r="S29" s="103"/>
      <c r="T29" s="104" t="s">
        <v>16</v>
      </c>
      <c r="U29" s="100"/>
      <c r="V29" s="100"/>
      <c r="W29" s="100"/>
      <c r="X29" s="100"/>
      <c r="Y29" s="100"/>
      <c r="Z29" s="103"/>
      <c r="AA29" s="11"/>
      <c r="AB29" s="11"/>
      <c r="AC29" s="11"/>
      <c r="AD29" s="11"/>
      <c r="AE29" s="11"/>
      <c r="AF29" s="11"/>
      <c r="AG29" s="11"/>
      <c r="AH29" s="11"/>
      <c r="AI29" s="11"/>
      <c r="AJ29" s="11"/>
      <c r="AK29" s="11"/>
      <c r="AL29" s="11"/>
      <c r="AM29" s="11"/>
      <c r="AN29" s="11"/>
      <c r="AO29" s="11"/>
      <c r="AP29" s="1"/>
      <c r="AQ29" s="3"/>
      <c r="AR29" s="3"/>
      <c r="AS29" s="3"/>
      <c r="AT29" s="3"/>
      <c r="AU29" s="3"/>
      <c r="AV29" s="3"/>
      <c r="AW29" s="3"/>
      <c r="AX29" s="3"/>
      <c r="AY29" s="3"/>
    </row>
    <row r="30" spans="1:51" ht="18" customHeight="1" x14ac:dyDescent="0.25">
      <c r="A30" s="1"/>
      <c r="B30" s="11"/>
      <c r="C30" s="107" t="s">
        <v>17</v>
      </c>
      <c r="D30" s="91"/>
      <c r="E30" s="91"/>
      <c r="F30" s="91"/>
      <c r="G30" s="91"/>
      <c r="H30" s="91"/>
      <c r="I30" s="108"/>
      <c r="J30" s="109">
        <f>IFERROR(ROUND(HLOOKUP($AE$20,$L$102:$S$117,7,)*(($M$20-$V$20)*(60/$C$20)),0),0)</f>
        <v>0</v>
      </c>
      <c r="K30" s="91"/>
      <c r="L30" s="91"/>
      <c r="M30" s="91"/>
      <c r="N30" s="110"/>
      <c r="O30" s="90">
        <f t="shared" ref="O30:O39" si="0">J30*$C$20/60</f>
        <v>0</v>
      </c>
      <c r="P30" s="91"/>
      <c r="Q30" s="91"/>
      <c r="R30" s="91"/>
      <c r="S30" s="92"/>
      <c r="T30" s="111">
        <f>SUM(J30:N39)</f>
        <v>0</v>
      </c>
      <c r="U30" s="72"/>
      <c r="V30" s="72"/>
      <c r="W30" s="72"/>
      <c r="X30" s="72"/>
      <c r="Y30" s="72"/>
      <c r="Z30" s="74"/>
      <c r="AA30" s="11"/>
      <c r="AB30" s="11"/>
      <c r="AC30" s="11"/>
      <c r="AD30" s="11"/>
      <c r="AE30" s="11"/>
      <c r="AF30" s="11"/>
      <c r="AG30" s="11"/>
      <c r="AH30" s="11"/>
      <c r="AI30" s="11"/>
      <c r="AJ30" s="11"/>
      <c r="AK30" s="11"/>
      <c r="AL30" s="11"/>
      <c r="AM30" s="11"/>
      <c r="AN30" s="11"/>
      <c r="AO30" s="11"/>
      <c r="AP30" s="1"/>
      <c r="AQ30" s="3"/>
      <c r="AR30" s="3"/>
      <c r="AS30" s="3"/>
      <c r="AT30" s="3"/>
      <c r="AU30" s="3"/>
      <c r="AV30" s="3"/>
      <c r="AW30" s="3"/>
      <c r="AX30" s="3"/>
      <c r="AY30" s="3"/>
    </row>
    <row r="31" spans="1:51" ht="18" customHeight="1" x14ac:dyDescent="0.25">
      <c r="A31" s="1"/>
      <c r="B31" s="11"/>
      <c r="C31" s="84" t="s">
        <v>18</v>
      </c>
      <c r="D31" s="85"/>
      <c r="E31" s="85"/>
      <c r="F31" s="85"/>
      <c r="G31" s="85"/>
      <c r="H31" s="85"/>
      <c r="I31" s="86"/>
      <c r="J31" s="93">
        <f>IFERROR(ROUND(HLOOKUP($AE$20,$L$102:$S$117,8,)*(($M$20-$V$20)*(60/$C$20)),0),0)</f>
        <v>0</v>
      </c>
      <c r="K31" s="85"/>
      <c r="L31" s="85"/>
      <c r="M31" s="85"/>
      <c r="N31" s="89"/>
      <c r="O31" s="94">
        <f t="shared" si="0"/>
        <v>0</v>
      </c>
      <c r="P31" s="85"/>
      <c r="Q31" s="85"/>
      <c r="R31" s="85"/>
      <c r="S31" s="95"/>
      <c r="T31" s="83"/>
      <c r="U31" s="72"/>
      <c r="V31" s="72"/>
      <c r="W31" s="72"/>
      <c r="X31" s="72"/>
      <c r="Y31" s="72"/>
      <c r="Z31" s="74"/>
      <c r="AA31" s="11"/>
      <c r="AB31" s="11"/>
      <c r="AC31" s="11"/>
      <c r="AD31" s="11"/>
      <c r="AE31" s="11"/>
      <c r="AF31" s="11"/>
      <c r="AG31" s="11"/>
      <c r="AH31" s="11"/>
      <c r="AI31" s="11"/>
      <c r="AJ31" s="11"/>
      <c r="AK31" s="11"/>
      <c r="AL31" s="11"/>
      <c r="AM31" s="11"/>
      <c r="AN31" s="11"/>
      <c r="AO31" s="11"/>
      <c r="AP31" s="1"/>
      <c r="AQ31" s="3"/>
      <c r="AR31" s="3"/>
      <c r="AS31" s="3"/>
      <c r="AT31" s="3"/>
      <c r="AU31" s="3"/>
      <c r="AV31" s="3"/>
      <c r="AW31" s="3"/>
      <c r="AX31" s="3"/>
      <c r="AY31" s="3"/>
    </row>
    <row r="32" spans="1:51" ht="18" customHeight="1" x14ac:dyDescent="0.25">
      <c r="A32" s="1"/>
      <c r="B32" s="11"/>
      <c r="C32" s="87" t="s">
        <v>19</v>
      </c>
      <c r="D32" s="85"/>
      <c r="E32" s="85"/>
      <c r="F32" s="85"/>
      <c r="G32" s="85"/>
      <c r="H32" s="85"/>
      <c r="I32" s="86"/>
      <c r="J32" s="88">
        <f>IFERROR(ROUND(HLOOKUP($AE$20,$L$102:$S$117,9,)*(($M$20-$V$20)*(60/$C$20)),0),0)</f>
        <v>0</v>
      </c>
      <c r="K32" s="85"/>
      <c r="L32" s="85"/>
      <c r="M32" s="85"/>
      <c r="N32" s="89"/>
      <c r="O32" s="90">
        <f t="shared" si="0"/>
        <v>0</v>
      </c>
      <c r="P32" s="91"/>
      <c r="Q32" s="91"/>
      <c r="R32" s="91"/>
      <c r="S32" s="92"/>
      <c r="T32" s="79" t="s">
        <v>20</v>
      </c>
      <c r="U32" s="80"/>
      <c r="V32" s="80"/>
      <c r="W32" s="80"/>
      <c r="X32" s="80"/>
      <c r="Y32" s="80"/>
      <c r="Z32" s="81"/>
      <c r="AA32" s="11"/>
      <c r="AB32" s="11"/>
      <c r="AC32" s="11"/>
      <c r="AD32" s="11"/>
      <c r="AE32" s="11"/>
      <c r="AF32" s="11"/>
      <c r="AG32" s="11"/>
      <c r="AH32" s="11"/>
      <c r="AI32" s="11"/>
      <c r="AJ32" s="11"/>
      <c r="AK32" s="11"/>
      <c r="AL32" s="11"/>
      <c r="AM32" s="11"/>
      <c r="AN32" s="11"/>
      <c r="AO32" s="11"/>
      <c r="AP32" s="1"/>
      <c r="AQ32" s="3"/>
      <c r="AR32" s="3"/>
      <c r="AS32" s="3"/>
      <c r="AT32" s="3"/>
      <c r="AU32" s="3"/>
      <c r="AV32" s="3"/>
      <c r="AW32" s="3"/>
      <c r="AX32" s="3"/>
      <c r="AY32" s="3"/>
    </row>
    <row r="33" spans="1:51" ht="18" customHeight="1" x14ac:dyDescent="0.25">
      <c r="A33" s="1"/>
      <c r="B33" s="11"/>
      <c r="C33" s="84" t="s">
        <v>21</v>
      </c>
      <c r="D33" s="85"/>
      <c r="E33" s="85"/>
      <c r="F33" s="85"/>
      <c r="G33" s="85"/>
      <c r="H33" s="85"/>
      <c r="I33" s="86"/>
      <c r="J33" s="93">
        <f>IFERROR(ROUND(HLOOKUP($AE$20,$L$102:$S$117,10,)*(($M$20-$V$20)*(60/$C$20)),0),0)</f>
        <v>0</v>
      </c>
      <c r="K33" s="85"/>
      <c r="L33" s="85"/>
      <c r="M33" s="85"/>
      <c r="N33" s="89"/>
      <c r="O33" s="94">
        <f t="shared" si="0"/>
        <v>0</v>
      </c>
      <c r="P33" s="85"/>
      <c r="Q33" s="85"/>
      <c r="R33" s="85"/>
      <c r="S33" s="95"/>
      <c r="T33" s="82">
        <f>V20</f>
        <v>0</v>
      </c>
      <c r="U33" s="72"/>
      <c r="V33" s="72"/>
      <c r="W33" s="72"/>
      <c r="X33" s="72"/>
      <c r="Y33" s="72"/>
      <c r="Z33" s="74"/>
      <c r="AA33" s="11"/>
      <c r="AB33" s="11"/>
      <c r="AC33" s="11"/>
      <c r="AD33" s="11"/>
      <c r="AE33" s="11"/>
      <c r="AF33" s="11"/>
      <c r="AG33" s="11"/>
      <c r="AH33" s="11"/>
      <c r="AI33" s="11"/>
      <c r="AJ33" s="11"/>
      <c r="AK33" s="11"/>
      <c r="AL33" s="11"/>
      <c r="AM33" s="11"/>
      <c r="AN33" s="11"/>
      <c r="AO33" s="11"/>
      <c r="AP33" s="1"/>
      <c r="AQ33" s="3"/>
      <c r="AR33" s="3"/>
      <c r="AS33" s="3"/>
      <c r="AT33" s="3"/>
      <c r="AU33" s="3"/>
      <c r="AV33" s="3"/>
      <c r="AW33" s="3"/>
      <c r="AX33" s="3"/>
      <c r="AY33" s="3"/>
    </row>
    <row r="34" spans="1:51" ht="18" customHeight="1" x14ac:dyDescent="0.25">
      <c r="A34" s="1"/>
      <c r="B34" s="11"/>
      <c r="C34" s="87" t="s">
        <v>22</v>
      </c>
      <c r="D34" s="85"/>
      <c r="E34" s="85"/>
      <c r="F34" s="85"/>
      <c r="G34" s="85"/>
      <c r="H34" s="85"/>
      <c r="I34" s="86"/>
      <c r="J34" s="88">
        <f>IFERROR(ROUND(HLOOKUP($AE$20,$L$102:$S$117,11,)*(($M$20-$V$20)*(60/$C$20)),0),0)</f>
        <v>0</v>
      </c>
      <c r="K34" s="85"/>
      <c r="L34" s="85"/>
      <c r="M34" s="85"/>
      <c r="N34" s="89"/>
      <c r="O34" s="156">
        <f t="shared" si="0"/>
        <v>0</v>
      </c>
      <c r="P34" s="85"/>
      <c r="Q34" s="85"/>
      <c r="R34" s="85"/>
      <c r="S34" s="95"/>
      <c r="T34" s="83"/>
      <c r="U34" s="72"/>
      <c r="V34" s="72"/>
      <c r="W34" s="72"/>
      <c r="X34" s="72"/>
      <c r="Y34" s="72"/>
      <c r="Z34" s="74"/>
      <c r="AA34" s="11"/>
      <c r="AB34" s="11"/>
      <c r="AC34" s="11"/>
      <c r="AD34" s="11"/>
      <c r="AE34" s="11"/>
      <c r="AF34" s="11"/>
      <c r="AG34" s="11"/>
      <c r="AH34" s="11"/>
      <c r="AI34" s="11"/>
      <c r="AJ34" s="11"/>
      <c r="AK34" s="11"/>
      <c r="AL34" s="11"/>
      <c r="AM34" s="11"/>
      <c r="AN34" s="11"/>
      <c r="AO34" s="11"/>
      <c r="AP34" s="1"/>
      <c r="AQ34" s="3"/>
      <c r="AR34" s="3"/>
      <c r="AS34" s="3"/>
      <c r="AT34" s="3"/>
      <c r="AU34" s="3"/>
      <c r="AV34" s="3"/>
      <c r="AW34" s="3"/>
      <c r="AX34" s="3"/>
      <c r="AY34" s="3"/>
    </row>
    <row r="35" spans="1:51" ht="18" customHeight="1" x14ac:dyDescent="0.25">
      <c r="A35" s="1"/>
      <c r="B35" s="11"/>
      <c r="C35" s="84" t="s">
        <v>23</v>
      </c>
      <c r="D35" s="85"/>
      <c r="E35" s="85"/>
      <c r="F35" s="85"/>
      <c r="G35" s="85"/>
      <c r="H35" s="85"/>
      <c r="I35" s="86"/>
      <c r="J35" s="93">
        <f>IFERROR(ROUND(HLOOKUP($AE$20,$L$102:$S$117,12,)*(($M$20-$V$20)*(60/$C$20)),0),0)</f>
        <v>0</v>
      </c>
      <c r="K35" s="85"/>
      <c r="L35" s="85"/>
      <c r="M35" s="85"/>
      <c r="N35" s="89"/>
      <c r="O35" s="94">
        <f t="shared" si="0"/>
        <v>0</v>
      </c>
      <c r="P35" s="85"/>
      <c r="Q35" s="85"/>
      <c r="R35" s="85"/>
      <c r="S35" s="95"/>
      <c r="T35" s="79" t="s">
        <v>15</v>
      </c>
      <c r="U35" s="80"/>
      <c r="V35" s="80"/>
      <c r="W35" s="80"/>
      <c r="X35" s="80"/>
      <c r="Y35" s="80"/>
      <c r="Z35" s="81"/>
      <c r="AA35" s="11"/>
      <c r="AB35" s="11"/>
      <c r="AC35" s="11"/>
      <c r="AD35" s="11"/>
      <c r="AE35" s="11"/>
      <c r="AF35" s="11"/>
      <c r="AG35" s="11"/>
      <c r="AH35" s="11"/>
      <c r="AI35" s="11"/>
      <c r="AJ35" s="11"/>
      <c r="AK35" s="11"/>
      <c r="AL35" s="11"/>
      <c r="AM35" s="11"/>
      <c r="AN35" s="11"/>
      <c r="AO35" s="11"/>
      <c r="AP35" s="1"/>
      <c r="AQ35" s="3"/>
      <c r="AR35" s="3"/>
      <c r="AS35" s="3"/>
      <c r="AT35" s="3"/>
      <c r="AU35" s="3"/>
      <c r="AV35" s="3"/>
      <c r="AW35" s="3"/>
      <c r="AX35" s="3"/>
      <c r="AY35" s="3"/>
    </row>
    <row r="36" spans="1:51" ht="18" customHeight="1" x14ac:dyDescent="0.25">
      <c r="A36" s="1"/>
      <c r="B36" s="11"/>
      <c r="C36" s="87" t="s">
        <v>24</v>
      </c>
      <c r="D36" s="85"/>
      <c r="E36" s="85"/>
      <c r="F36" s="85"/>
      <c r="G36" s="85"/>
      <c r="H36" s="85"/>
      <c r="I36" s="86"/>
      <c r="J36" s="88">
        <f>IFERROR(ROUND(HLOOKUP($AE$20,$L$102:$S$117,13,)*(($M$20-$V$20)*(60/$C$20)),0),0)</f>
        <v>0</v>
      </c>
      <c r="K36" s="85"/>
      <c r="L36" s="85"/>
      <c r="M36" s="85"/>
      <c r="N36" s="89"/>
      <c r="O36" s="156">
        <f t="shared" si="0"/>
        <v>0</v>
      </c>
      <c r="P36" s="85"/>
      <c r="Q36" s="85"/>
      <c r="R36" s="85"/>
      <c r="S36" s="95"/>
      <c r="T36" s="82">
        <f>SUM(O30:S39)</f>
        <v>0</v>
      </c>
      <c r="U36" s="72"/>
      <c r="V36" s="72"/>
      <c r="W36" s="72"/>
      <c r="X36" s="72"/>
      <c r="Y36" s="72"/>
      <c r="Z36" s="74"/>
      <c r="AA36" s="11"/>
      <c r="AB36" s="11"/>
      <c r="AC36" s="11"/>
      <c r="AD36" s="11"/>
      <c r="AE36" s="11"/>
      <c r="AF36" s="11"/>
      <c r="AG36" s="11"/>
      <c r="AH36" s="11"/>
      <c r="AI36" s="11"/>
      <c r="AJ36" s="11"/>
      <c r="AK36" s="11"/>
      <c r="AL36" s="11"/>
      <c r="AM36" s="11"/>
      <c r="AN36" s="11"/>
      <c r="AO36" s="11"/>
      <c r="AP36" s="1"/>
      <c r="AQ36" s="3"/>
      <c r="AR36" s="3"/>
      <c r="AS36" s="3"/>
      <c r="AT36" s="3"/>
      <c r="AU36" s="3"/>
      <c r="AV36" s="3"/>
      <c r="AW36" s="3"/>
      <c r="AX36" s="3"/>
      <c r="AY36" s="3"/>
    </row>
    <row r="37" spans="1:51" ht="18" customHeight="1" x14ac:dyDescent="0.25">
      <c r="A37" s="1"/>
      <c r="B37" s="11"/>
      <c r="C37" s="84" t="s">
        <v>25</v>
      </c>
      <c r="D37" s="85"/>
      <c r="E37" s="85"/>
      <c r="F37" s="85"/>
      <c r="G37" s="85"/>
      <c r="H37" s="85"/>
      <c r="I37" s="86"/>
      <c r="J37" s="93">
        <f>IFERROR(ROUND(HLOOKUP($AE$20,$L$102:$S$117,14,)*(($M$20-$V$20)*(60/$C$20)),0),0)</f>
        <v>0</v>
      </c>
      <c r="K37" s="85"/>
      <c r="L37" s="85"/>
      <c r="M37" s="85"/>
      <c r="N37" s="89"/>
      <c r="O37" s="94">
        <f t="shared" si="0"/>
        <v>0</v>
      </c>
      <c r="P37" s="85"/>
      <c r="Q37" s="85"/>
      <c r="R37" s="85"/>
      <c r="S37" s="95"/>
      <c r="T37" s="83"/>
      <c r="U37" s="72"/>
      <c r="V37" s="72"/>
      <c r="W37" s="72"/>
      <c r="X37" s="72"/>
      <c r="Y37" s="72"/>
      <c r="Z37" s="74"/>
      <c r="AA37" s="11"/>
      <c r="AB37" s="11"/>
      <c r="AC37" s="11"/>
      <c r="AD37" s="11"/>
      <c r="AE37" s="11"/>
      <c r="AF37" s="11"/>
      <c r="AG37" s="11"/>
      <c r="AH37" s="11"/>
      <c r="AI37" s="11"/>
      <c r="AJ37" s="11"/>
      <c r="AK37" s="11"/>
      <c r="AL37" s="11"/>
      <c r="AM37" s="11"/>
      <c r="AN37" s="11"/>
      <c r="AO37" s="11"/>
      <c r="AP37" s="1"/>
      <c r="AQ37" s="3"/>
      <c r="AR37" s="3"/>
      <c r="AS37" s="3"/>
      <c r="AT37" s="3"/>
      <c r="AU37" s="3"/>
      <c r="AV37" s="3"/>
      <c r="AW37" s="3"/>
      <c r="AX37" s="3"/>
      <c r="AY37" s="3"/>
    </row>
    <row r="38" spans="1:51" ht="18" customHeight="1" x14ac:dyDescent="0.25">
      <c r="A38" s="1"/>
      <c r="B38" s="11"/>
      <c r="C38" s="39" t="s">
        <v>26</v>
      </c>
      <c r="D38" s="40"/>
      <c r="E38" s="40"/>
      <c r="F38" s="40"/>
      <c r="G38" s="40"/>
      <c r="H38" s="40"/>
      <c r="I38" s="40"/>
      <c r="J38" s="157">
        <f>IFERROR(ROUND(HLOOKUP($AE$20,$L$102:$S$117,15,)*(($M$20-$V$20)*(60/$C$20)),0),0)</f>
        <v>0</v>
      </c>
      <c r="K38" s="85"/>
      <c r="L38" s="85"/>
      <c r="M38" s="85"/>
      <c r="N38" s="89"/>
      <c r="O38" s="158">
        <f t="shared" si="0"/>
        <v>0</v>
      </c>
      <c r="P38" s="85"/>
      <c r="Q38" s="85"/>
      <c r="R38" s="85"/>
      <c r="S38" s="95"/>
      <c r="T38" s="41"/>
      <c r="U38" s="42"/>
      <c r="V38" s="42"/>
      <c r="W38" s="42"/>
      <c r="X38" s="42"/>
      <c r="Y38" s="42"/>
      <c r="Z38" s="43"/>
      <c r="AA38" s="11"/>
      <c r="AB38" s="11"/>
      <c r="AC38" s="11"/>
      <c r="AD38" s="11"/>
      <c r="AE38" s="11"/>
      <c r="AF38" s="11"/>
      <c r="AG38" s="11"/>
      <c r="AH38" s="11"/>
      <c r="AI38" s="11"/>
      <c r="AJ38" s="11"/>
      <c r="AK38" s="11"/>
      <c r="AL38" s="11"/>
      <c r="AM38" s="11"/>
      <c r="AN38" s="11"/>
      <c r="AO38" s="11"/>
      <c r="AP38" s="1"/>
      <c r="AQ38" s="3"/>
      <c r="AR38" s="3"/>
      <c r="AS38" s="3"/>
      <c r="AT38" s="3"/>
      <c r="AU38" s="3"/>
      <c r="AV38" s="3"/>
      <c r="AW38" s="3"/>
      <c r="AX38" s="3"/>
      <c r="AY38" s="3"/>
    </row>
    <row r="39" spans="1:51" ht="18" customHeight="1" x14ac:dyDescent="0.25">
      <c r="A39" s="1"/>
      <c r="B39" s="11"/>
      <c r="C39" s="159" t="s">
        <v>27</v>
      </c>
      <c r="D39" s="160"/>
      <c r="E39" s="160"/>
      <c r="F39" s="160"/>
      <c r="G39" s="160"/>
      <c r="H39" s="160"/>
      <c r="I39" s="161"/>
      <c r="J39" s="162">
        <f>IFERROR(ROUND(V20*60/C20,0),0)</f>
        <v>0</v>
      </c>
      <c r="K39" s="160"/>
      <c r="L39" s="160"/>
      <c r="M39" s="160"/>
      <c r="N39" s="163"/>
      <c r="O39" s="164">
        <f t="shared" si="0"/>
        <v>0</v>
      </c>
      <c r="P39" s="160"/>
      <c r="Q39" s="160"/>
      <c r="R39" s="160"/>
      <c r="S39" s="165"/>
      <c r="T39" s="44"/>
      <c r="U39" s="45"/>
      <c r="V39" s="45"/>
      <c r="W39" s="45"/>
      <c r="X39" s="45"/>
      <c r="Y39" s="45"/>
      <c r="Z39" s="46"/>
      <c r="AA39" s="11"/>
      <c r="AB39" s="11"/>
      <c r="AC39" s="11"/>
      <c r="AD39" s="11"/>
      <c r="AE39" s="11"/>
      <c r="AF39" s="11"/>
      <c r="AG39" s="11"/>
      <c r="AH39" s="11"/>
      <c r="AI39" s="11"/>
      <c r="AJ39" s="11"/>
      <c r="AK39" s="11"/>
      <c r="AL39" s="11"/>
      <c r="AM39" s="11"/>
      <c r="AN39" s="11"/>
      <c r="AO39" s="11"/>
      <c r="AP39" s="1"/>
      <c r="AQ39" s="3"/>
      <c r="AR39" s="3"/>
      <c r="AS39" s="3"/>
      <c r="AT39" s="3"/>
      <c r="AU39" s="3"/>
      <c r="AV39" s="3"/>
      <c r="AW39" s="3"/>
      <c r="AX39" s="3"/>
      <c r="AY39" s="3"/>
    </row>
    <row r="40" spans="1:51" ht="12" customHeight="1" x14ac:dyDescent="0.25">
      <c r="A40" s="1"/>
      <c r="B40" s="11"/>
      <c r="C40" s="12"/>
      <c r="D40" s="11"/>
      <c r="E40" s="11"/>
      <c r="F40" s="11"/>
      <c r="G40" s="11"/>
      <c r="H40" s="11"/>
      <c r="I40" s="11"/>
      <c r="J40" s="33"/>
      <c r="K40" s="34"/>
      <c r="L40" s="34"/>
      <c r="M40" s="34"/>
      <c r="N40" s="37"/>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
      <c r="AQ40" s="3"/>
      <c r="AR40" s="3"/>
      <c r="AS40" s="3"/>
      <c r="AT40" s="3"/>
      <c r="AU40" s="3"/>
      <c r="AV40" s="3"/>
      <c r="AW40" s="3"/>
      <c r="AX40" s="3"/>
      <c r="AY40" s="3"/>
    </row>
    <row r="41" spans="1:51" ht="18.75" customHeight="1" x14ac:dyDescent="0.25">
      <c r="A41" s="1"/>
      <c r="B41" s="1"/>
      <c r="C41" s="2"/>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3"/>
      <c r="AR41" s="3"/>
      <c r="AS41" s="3"/>
      <c r="AT41" s="3"/>
      <c r="AU41" s="3"/>
      <c r="AV41" s="3"/>
      <c r="AW41" s="3"/>
      <c r="AX41" s="3"/>
      <c r="AY41" s="3"/>
    </row>
    <row r="42" spans="1:51" ht="31.5" customHeight="1" x14ac:dyDescent="0.25">
      <c r="A42" s="1"/>
      <c r="B42" s="47"/>
      <c r="C42" s="48"/>
      <c r="D42" s="148" t="s">
        <v>28</v>
      </c>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50"/>
      <c r="AK42" s="49"/>
      <c r="AL42" s="49"/>
      <c r="AM42" s="49"/>
      <c r="AN42" s="49"/>
      <c r="AO42" s="50"/>
      <c r="AP42" s="1"/>
      <c r="AQ42" s="3"/>
      <c r="AR42" s="3"/>
      <c r="AS42" s="3"/>
      <c r="AT42" s="3"/>
      <c r="AU42" s="3"/>
      <c r="AV42" s="3"/>
      <c r="AW42" s="3"/>
      <c r="AX42" s="3"/>
      <c r="AY42" s="3"/>
    </row>
    <row r="43" spans="1:51" ht="18.75" customHeight="1" x14ac:dyDescent="0.25">
      <c r="A43" s="1"/>
      <c r="B43" s="1"/>
      <c r="C43" s="2"/>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3"/>
      <c r="AR43" s="3"/>
      <c r="AS43" s="3"/>
      <c r="AT43" s="3"/>
      <c r="AU43" s="3"/>
      <c r="AV43" s="3"/>
      <c r="AW43" s="3"/>
      <c r="AX43" s="3"/>
      <c r="AY43" s="3"/>
    </row>
    <row r="44" spans="1:51" ht="19.5" customHeight="1" x14ac:dyDescent="0.25">
      <c r="A44" s="1"/>
      <c r="B44" s="1"/>
      <c r="C44" s="2"/>
      <c r="D44" s="98" t="s">
        <v>29</v>
      </c>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1"/>
      <c r="AM44" s="1"/>
      <c r="AN44" s="1"/>
      <c r="AO44" s="1"/>
      <c r="AP44" s="1"/>
      <c r="AQ44" s="3"/>
      <c r="AR44" s="3"/>
      <c r="AS44" s="3"/>
      <c r="AT44" s="3"/>
      <c r="AU44" s="3"/>
      <c r="AV44" s="3"/>
      <c r="AW44" s="3"/>
      <c r="AX44" s="3"/>
      <c r="AY44" s="3"/>
    </row>
    <row r="45" spans="1:51" ht="19.5" customHeight="1" x14ac:dyDescent="0.25">
      <c r="A45" s="1"/>
      <c r="B45" s="1"/>
      <c r="C45" s="2"/>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1"/>
      <c r="AM45" s="1"/>
      <c r="AN45" s="1"/>
      <c r="AO45" s="1"/>
      <c r="AP45" s="1"/>
      <c r="AQ45" s="3"/>
      <c r="AR45" s="3"/>
      <c r="AS45" s="3"/>
      <c r="AT45" s="3"/>
      <c r="AU45" s="3"/>
      <c r="AV45" s="3"/>
      <c r="AW45" s="3"/>
      <c r="AX45" s="3"/>
      <c r="AY45" s="3"/>
    </row>
    <row r="46" spans="1:51" ht="12" customHeight="1" x14ac:dyDescent="0.35">
      <c r="A46" s="1"/>
      <c r="B46" s="1"/>
      <c r="C46" s="2"/>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1"/>
      <c r="AM46" s="1"/>
      <c r="AN46" s="1"/>
      <c r="AO46" s="1"/>
      <c r="AP46" s="1"/>
      <c r="AQ46" s="3"/>
      <c r="AR46" s="3"/>
      <c r="AS46" s="3"/>
      <c r="AT46" s="3"/>
      <c r="AU46" s="3"/>
      <c r="AV46" s="3"/>
      <c r="AW46" s="3"/>
      <c r="AX46" s="3"/>
      <c r="AY46" s="3"/>
    </row>
    <row r="47" spans="1:51" ht="12" customHeight="1" x14ac:dyDescent="0.25">
      <c r="A47" s="1"/>
      <c r="B47" s="11"/>
      <c r="C47" s="12"/>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
      <c r="AQ47" s="3"/>
      <c r="AR47" s="3"/>
      <c r="AS47" s="3"/>
      <c r="AT47" s="3"/>
      <c r="AU47" s="3"/>
      <c r="AV47" s="3"/>
      <c r="AW47" s="3"/>
      <c r="AX47" s="3"/>
      <c r="AY47" s="3"/>
    </row>
    <row r="48" spans="1:51" ht="21.75" customHeight="1" x14ac:dyDescent="0.25">
      <c r="A48" s="30"/>
      <c r="B48" s="28"/>
      <c r="C48" s="153" t="s">
        <v>30</v>
      </c>
      <c r="D48" s="100"/>
      <c r="E48" s="100"/>
      <c r="F48" s="100"/>
      <c r="G48" s="100"/>
      <c r="H48" s="100"/>
      <c r="I48" s="100"/>
      <c r="J48" s="100"/>
      <c r="K48" s="100"/>
      <c r="L48" s="100"/>
      <c r="M48" s="100"/>
      <c r="N48" s="100"/>
      <c r="O48" s="106"/>
      <c r="P48" s="151"/>
      <c r="Q48" s="100"/>
      <c r="R48" s="100"/>
      <c r="S48" s="100"/>
      <c r="T48" s="106"/>
      <c r="U48" s="152"/>
      <c r="V48" s="100"/>
      <c r="W48" s="100"/>
      <c r="X48" s="100"/>
      <c r="Y48" s="100"/>
      <c r="Z48" s="100"/>
      <c r="AA48" s="100"/>
      <c r="AB48" s="100"/>
      <c r="AC48" s="100"/>
      <c r="AD48" s="100"/>
      <c r="AE48" s="100"/>
      <c r="AF48" s="100"/>
      <c r="AG48" s="100"/>
      <c r="AH48" s="100"/>
      <c r="AI48" s="100"/>
      <c r="AJ48" s="100"/>
      <c r="AK48" s="100"/>
      <c r="AL48" s="100"/>
      <c r="AM48" s="103"/>
      <c r="AN48" s="28"/>
      <c r="AO48" s="28"/>
      <c r="AP48" s="1"/>
      <c r="AQ48" s="3"/>
      <c r="AR48" s="3"/>
      <c r="AS48" s="3"/>
      <c r="AT48" s="3"/>
      <c r="AU48" s="3"/>
      <c r="AV48" s="3"/>
      <c r="AW48" s="3"/>
      <c r="AX48" s="3"/>
      <c r="AY48" s="3"/>
    </row>
    <row r="49" spans="1:51" ht="21.75" customHeight="1" x14ac:dyDescent="0.25">
      <c r="A49" s="30"/>
      <c r="B49" s="28"/>
      <c r="C49" s="154" t="s">
        <v>13</v>
      </c>
      <c r="D49" s="119"/>
      <c r="E49" s="119"/>
      <c r="F49" s="119"/>
      <c r="G49" s="119"/>
      <c r="H49" s="119"/>
      <c r="I49" s="141"/>
      <c r="J49" s="51"/>
      <c r="K49" s="145" t="s">
        <v>31</v>
      </c>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44"/>
      <c r="AN49" s="28"/>
      <c r="AO49" s="28"/>
      <c r="AP49" s="1"/>
      <c r="AQ49" s="3"/>
      <c r="AR49" s="3"/>
      <c r="AS49" s="3"/>
      <c r="AT49" s="3"/>
      <c r="AU49" s="3"/>
      <c r="AV49" s="3"/>
      <c r="AW49" s="3"/>
      <c r="AX49" s="3"/>
      <c r="AY49" s="3"/>
    </row>
    <row r="50" spans="1:51" ht="18" customHeight="1" x14ac:dyDescent="0.25">
      <c r="A50" s="30"/>
      <c r="B50" s="28"/>
      <c r="C50" s="155" t="s">
        <v>32</v>
      </c>
      <c r="D50" s="122"/>
      <c r="E50" s="122"/>
      <c r="F50" s="122"/>
      <c r="G50" s="122"/>
      <c r="H50" s="122"/>
      <c r="I50" s="122"/>
      <c r="J50" s="52"/>
      <c r="K50" s="146" t="s">
        <v>33</v>
      </c>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47"/>
      <c r="AN50" s="28"/>
      <c r="AO50" s="28"/>
      <c r="AP50" s="1"/>
      <c r="AQ50" s="3"/>
      <c r="AR50" s="3"/>
      <c r="AS50" s="3"/>
      <c r="AT50" s="3"/>
      <c r="AU50" s="3"/>
      <c r="AV50" s="3"/>
      <c r="AW50" s="3"/>
      <c r="AX50" s="3"/>
      <c r="AY50" s="3"/>
    </row>
    <row r="51" spans="1:51" ht="18" customHeight="1" x14ac:dyDescent="0.25">
      <c r="A51" s="30"/>
      <c r="B51" s="28"/>
      <c r="C51" s="71" t="str">
        <f t="shared" ref="C51:C60" si="1">C30</f>
        <v>Customer Acquistion Activities</v>
      </c>
      <c r="D51" s="72"/>
      <c r="E51" s="72"/>
      <c r="F51" s="72"/>
      <c r="G51" s="72"/>
      <c r="H51" s="72"/>
      <c r="I51" s="72"/>
      <c r="J51" s="53"/>
      <c r="K51" s="73" t="str">
        <f>IFERROR(IF(HLOOKUP($AE$20,$L$122:$Q$132,3,)=0,"",HLOOKUP($AE$20,$L$122:$Q$132,3,)),"")</f>
        <v/>
      </c>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4"/>
      <c r="AN51" s="28"/>
      <c r="AO51" s="28"/>
      <c r="AP51" s="1"/>
      <c r="AQ51" s="3"/>
      <c r="AR51" s="3"/>
      <c r="AS51" s="3"/>
      <c r="AT51" s="3"/>
      <c r="AU51" s="3"/>
      <c r="AV51" s="3"/>
      <c r="AW51" s="3"/>
      <c r="AX51" s="3"/>
      <c r="AY51" s="3"/>
    </row>
    <row r="52" spans="1:51" ht="18" customHeight="1" x14ac:dyDescent="0.25">
      <c r="A52" s="30"/>
      <c r="B52" s="28"/>
      <c r="C52" s="75" t="str">
        <f t="shared" si="1"/>
        <v>Product/Service Development</v>
      </c>
      <c r="D52" s="76"/>
      <c r="E52" s="76"/>
      <c r="F52" s="76"/>
      <c r="G52" s="76"/>
      <c r="H52" s="76"/>
      <c r="I52" s="76"/>
      <c r="J52" s="55"/>
      <c r="K52" s="77" t="str">
        <f>IFERROR(IF(HLOOKUP($AE$20,$L$122:$Q$132,4,)=0,"",HLOOKUP($AE$20,$L$122:$Q$132,4,)),"")</f>
        <v/>
      </c>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8"/>
      <c r="AN52" s="28"/>
      <c r="AO52" s="28"/>
      <c r="AP52" s="1"/>
      <c r="AQ52" s="3"/>
      <c r="AR52" s="3"/>
      <c r="AS52" s="3"/>
      <c r="AT52" s="3"/>
      <c r="AU52" s="3"/>
      <c r="AV52" s="3"/>
      <c r="AW52" s="3"/>
      <c r="AX52" s="3"/>
      <c r="AY52" s="3"/>
    </row>
    <row r="53" spans="1:51" ht="18" customHeight="1" x14ac:dyDescent="0.25">
      <c r="A53" s="30"/>
      <c r="B53" s="28"/>
      <c r="C53" s="54" t="str">
        <f t="shared" si="1"/>
        <v>Customer Delivery</v>
      </c>
      <c r="D53" s="55"/>
      <c r="E53" s="55"/>
      <c r="F53" s="55"/>
      <c r="G53" s="55"/>
      <c r="H53" s="55"/>
      <c r="I53" s="55"/>
      <c r="J53" s="55"/>
      <c r="K53" s="77" t="str">
        <f>IFERROR(IF(HLOOKUP($AE$20,$L$122:$Q$132,5,)=0,"",HLOOKUP($AE$20,$L$122:$Q$132,5,)),"")</f>
        <v/>
      </c>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8"/>
      <c r="AN53" s="28"/>
      <c r="AO53" s="28"/>
      <c r="AP53" s="1"/>
      <c r="AQ53" s="3"/>
      <c r="AR53" s="3"/>
      <c r="AS53" s="3"/>
      <c r="AT53" s="3"/>
      <c r="AU53" s="3"/>
      <c r="AV53" s="3"/>
      <c r="AW53" s="3"/>
      <c r="AX53" s="3"/>
      <c r="AY53" s="3"/>
    </row>
    <row r="54" spans="1:51" ht="18" customHeight="1" x14ac:dyDescent="0.25">
      <c r="A54" s="30"/>
      <c r="B54" s="28"/>
      <c r="C54" s="54" t="str">
        <f t="shared" si="1"/>
        <v>Managing Direct Reports/Outsource</v>
      </c>
      <c r="D54" s="55"/>
      <c r="E54" s="55"/>
      <c r="F54" s="55"/>
      <c r="G54" s="55"/>
      <c r="H54" s="55"/>
      <c r="I54" s="55"/>
      <c r="J54" s="55"/>
      <c r="K54" s="77" t="str">
        <f>IFERROR(IF(HLOOKUP($AE$20,$L$122:$Q$132,6,)=0,"",HLOOKUP($AE$20,$L$122:$Q$132,6,)),"")</f>
        <v/>
      </c>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8"/>
      <c r="AN54" s="28"/>
      <c r="AO54" s="28"/>
      <c r="AP54" s="1"/>
      <c r="AQ54" s="3"/>
      <c r="AR54" s="3"/>
      <c r="AS54" s="3"/>
      <c r="AT54" s="3"/>
      <c r="AU54" s="3"/>
      <c r="AV54" s="3"/>
      <c r="AW54" s="3"/>
      <c r="AX54" s="3"/>
      <c r="AY54" s="3"/>
    </row>
    <row r="55" spans="1:51" ht="18" customHeight="1" x14ac:dyDescent="0.25">
      <c r="A55" s="30"/>
      <c r="B55" s="28"/>
      <c r="C55" s="54" t="str">
        <f t="shared" si="1"/>
        <v>Talent Recruitment</v>
      </c>
      <c r="D55" s="55"/>
      <c r="E55" s="55"/>
      <c r="F55" s="55"/>
      <c r="G55" s="55"/>
      <c r="H55" s="55"/>
      <c r="I55" s="55"/>
      <c r="J55" s="55"/>
      <c r="K55" s="77" t="str">
        <f>IFERROR(IF(HLOOKUP($AE$20,$L$122:$Q$132,7,)=0,"",HLOOKUP($AE$20,$L$122:$Q$132,7,)),"")</f>
        <v/>
      </c>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8"/>
      <c r="AN55" s="28"/>
      <c r="AO55" s="28"/>
      <c r="AP55" s="1"/>
      <c r="AQ55" s="3"/>
      <c r="AR55" s="3"/>
      <c r="AS55" s="3"/>
      <c r="AT55" s="3"/>
      <c r="AU55" s="3"/>
      <c r="AV55" s="3"/>
      <c r="AW55" s="3"/>
      <c r="AX55" s="3"/>
      <c r="AY55" s="3"/>
    </row>
    <row r="56" spans="1:51" ht="18" customHeight="1" x14ac:dyDescent="0.25">
      <c r="A56" s="30"/>
      <c r="B56" s="28"/>
      <c r="C56" s="54" t="str">
        <f t="shared" si="1"/>
        <v>System &amp; Process Development</v>
      </c>
      <c r="D56" s="55"/>
      <c r="E56" s="55"/>
      <c r="F56" s="55"/>
      <c r="G56" s="55"/>
      <c r="H56" s="55"/>
      <c r="I56" s="55"/>
      <c r="J56" s="55"/>
      <c r="K56" s="77" t="str">
        <f>IFERROR(IF(HLOOKUP($AE$20,$L$122:$Q$132,8,)=0,"",HLOOKUP($AE$20,$L$122:$Q$132,8,)),"")</f>
        <v/>
      </c>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8"/>
      <c r="AN56" s="28"/>
      <c r="AO56" s="28"/>
      <c r="AP56" s="1"/>
      <c r="AQ56" s="3"/>
      <c r="AR56" s="3"/>
      <c r="AS56" s="3"/>
      <c r="AT56" s="3"/>
      <c r="AU56" s="3"/>
      <c r="AV56" s="3"/>
      <c r="AW56" s="3"/>
      <c r="AX56" s="3"/>
      <c r="AY56" s="3"/>
    </row>
    <row r="57" spans="1:51" ht="18" customHeight="1" x14ac:dyDescent="0.25">
      <c r="A57" s="30"/>
      <c r="B57" s="28"/>
      <c r="C57" s="54" t="str">
        <f t="shared" si="1"/>
        <v>Cash Flow Planning</v>
      </c>
      <c r="D57" s="55"/>
      <c r="E57" s="55"/>
      <c r="F57" s="55"/>
      <c r="G57" s="55"/>
      <c r="H57" s="55"/>
      <c r="I57" s="55"/>
      <c r="J57" s="55"/>
      <c r="K57" s="77" t="str">
        <f>IFERROR(IF(HLOOKUP($AE$20,$L$122:$Q$132,9,)=0,"",HLOOKUP($AE$20,$L$122:$Q$132,9,)),"")</f>
        <v/>
      </c>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8"/>
      <c r="AN57" s="28"/>
      <c r="AO57" s="28"/>
      <c r="AP57" s="1"/>
      <c r="AQ57" s="3"/>
      <c r="AR57" s="3"/>
      <c r="AS57" s="3"/>
      <c r="AT57" s="3"/>
      <c r="AU57" s="3"/>
      <c r="AV57" s="3"/>
      <c r="AW57" s="3"/>
      <c r="AX57" s="3"/>
      <c r="AY57" s="3"/>
    </row>
    <row r="58" spans="1:51" ht="18" customHeight="1" x14ac:dyDescent="0.25">
      <c r="A58" s="30"/>
      <c r="B58" s="28"/>
      <c r="C58" s="54" t="str">
        <f t="shared" si="1"/>
        <v>Strategic Planning</v>
      </c>
      <c r="D58" s="55"/>
      <c r="E58" s="55"/>
      <c r="F58" s="55"/>
      <c r="G58" s="55"/>
      <c r="H58" s="55"/>
      <c r="I58" s="55"/>
      <c r="J58" s="55"/>
      <c r="K58" s="77" t="str">
        <f>IFERROR(IF(HLOOKUP($AE$20,$L$122:$Q$132,10,)=0,"",HLOOKUP($AE$20,$L$122:$Q$132,10,)),"")</f>
        <v/>
      </c>
      <c r="L58" s="76"/>
      <c r="M58" s="76"/>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8"/>
      <c r="AN58" s="28"/>
      <c r="AO58" s="28"/>
      <c r="AP58" s="1"/>
      <c r="AQ58" s="3"/>
      <c r="AR58" s="3"/>
      <c r="AS58" s="3"/>
      <c r="AT58" s="3"/>
      <c r="AU58" s="3"/>
      <c r="AV58" s="3"/>
      <c r="AW58" s="3"/>
      <c r="AX58" s="3"/>
      <c r="AY58" s="3"/>
    </row>
    <row r="59" spans="1:51" ht="18" customHeight="1" x14ac:dyDescent="0.25">
      <c r="A59" s="30"/>
      <c r="B59" s="28"/>
      <c r="C59" s="54" t="str">
        <f t="shared" si="1"/>
        <v>Non-business related activities</v>
      </c>
      <c r="D59" s="56"/>
      <c r="E59" s="56"/>
      <c r="F59" s="56"/>
      <c r="G59" s="56"/>
      <c r="H59" s="56"/>
      <c r="I59" s="56"/>
      <c r="J59" s="56"/>
      <c r="K59" s="77" t="str">
        <f>IFERROR(IF(HLOOKUP($AE$20,$L$122:$Q$132,11,)=0,"",HLOOKUP($AE$20,$L$122:$Q$132,11,)),"")</f>
        <v/>
      </c>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8"/>
      <c r="AN59" s="28"/>
      <c r="AO59" s="28"/>
      <c r="AP59" s="1"/>
      <c r="AQ59" s="3"/>
      <c r="AR59" s="3"/>
      <c r="AS59" s="3"/>
      <c r="AT59" s="3"/>
      <c r="AU59" s="3"/>
      <c r="AV59" s="3"/>
      <c r="AW59" s="3"/>
      <c r="AX59" s="3"/>
      <c r="AY59" s="3"/>
    </row>
    <row r="60" spans="1:51" ht="18" customHeight="1" x14ac:dyDescent="0.25">
      <c r="A60" s="30"/>
      <c r="B60" s="28"/>
      <c r="C60" s="54" t="str">
        <f t="shared" si="1"/>
        <v>Buffer Time</v>
      </c>
      <c r="D60" s="57"/>
      <c r="E60" s="57"/>
      <c r="F60" s="57"/>
      <c r="G60" s="57"/>
      <c r="H60" s="57"/>
      <c r="I60" s="57"/>
      <c r="J60" s="57"/>
      <c r="K60" s="77" t="s">
        <v>34</v>
      </c>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8"/>
      <c r="AN60" s="28"/>
      <c r="AO60" s="28"/>
      <c r="AP60" s="1"/>
      <c r="AQ60" s="3"/>
      <c r="AR60" s="3"/>
      <c r="AS60" s="3"/>
      <c r="AT60" s="3"/>
      <c r="AU60" s="3"/>
      <c r="AV60" s="3"/>
      <c r="AW60" s="3"/>
      <c r="AX60" s="3"/>
      <c r="AY60" s="3"/>
    </row>
    <row r="61" spans="1:51" ht="21.75" customHeight="1" x14ac:dyDescent="0.25">
      <c r="A61" s="30"/>
      <c r="B61" s="28"/>
      <c r="C61" s="140"/>
      <c r="D61" s="119"/>
      <c r="E61" s="119"/>
      <c r="F61" s="119"/>
      <c r="G61" s="119"/>
      <c r="H61" s="119"/>
      <c r="I61" s="119"/>
      <c r="J61" s="119"/>
      <c r="K61" s="119"/>
      <c r="L61" s="119"/>
      <c r="M61" s="119"/>
      <c r="N61" s="119"/>
      <c r="O61" s="141"/>
      <c r="P61" s="142"/>
      <c r="Q61" s="119"/>
      <c r="R61" s="119"/>
      <c r="S61" s="119"/>
      <c r="T61" s="141"/>
      <c r="U61" s="143"/>
      <c r="V61" s="119"/>
      <c r="W61" s="119"/>
      <c r="X61" s="119"/>
      <c r="Y61" s="119"/>
      <c r="Z61" s="119"/>
      <c r="AA61" s="119"/>
      <c r="AB61" s="119"/>
      <c r="AC61" s="119"/>
      <c r="AD61" s="119"/>
      <c r="AE61" s="119"/>
      <c r="AF61" s="119"/>
      <c r="AG61" s="119"/>
      <c r="AH61" s="119"/>
      <c r="AI61" s="119"/>
      <c r="AJ61" s="119"/>
      <c r="AK61" s="119"/>
      <c r="AL61" s="119"/>
      <c r="AM61" s="144"/>
      <c r="AN61" s="28"/>
      <c r="AO61" s="28"/>
      <c r="AP61" s="1"/>
      <c r="AQ61" s="3"/>
      <c r="AR61" s="3"/>
      <c r="AS61" s="3"/>
      <c r="AT61" s="3"/>
      <c r="AU61" s="3"/>
      <c r="AV61" s="3"/>
      <c r="AW61" s="3"/>
      <c r="AX61" s="3"/>
      <c r="AY61" s="3"/>
    </row>
    <row r="62" spans="1:51" ht="12" customHeight="1" x14ac:dyDescent="0.25">
      <c r="A62" s="30"/>
      <c r="B62" s="28"/>
      <c r="C62" s="5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1"/>
      <c r="AQ62" s="3"/>
      <c r="AR62" s="3"/>
      <c r="AS62" s="3"/>
      <c r="AT62" s="3"/>
      <c r="AU62" s="3"/>
      <c r="AV62" s="3"/>
      <c r="AW62" s="3"/>
      <c r="AX62" s="3"/>
      <c r="AY62" s="3"/>
    </row>
    <row r="63" spans="1:51" ht="18.75" customHeight="1" x14ac:dyDescent="0.25">
      <c r="A63" s="30"/>
      <c r="B63" s="30"/>
      <c r="C63" s="59"/>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1"/>
      <c r="AQ63" s="3"/>
      <c r="AR63" s="3"/>
      <c r="AS63" s="3"/>
      <c r="AT63" s="3"/>
      <c r="AU63" s="3"/>
      <c r="AV63" s="3"/>
      <c r="AW63" s="3"/>
      <c r="AX63" s="3"/>
      <c r="AY63" s="3"/>
    </row>
    <row r="64" spans="1:51" ht="36" customHeight="1" x14ac:dyDescent="0.4">
      <c r="A64" s="15"/>
      <c r="B64" s="15"/>
      <c r="C64" s="16"/>
      <c r="D64" s="15"/>
      <c r="E64" s="15"/>
      <c r="F64" s="15"/>
      <c r="G64" s="15"/>
      <c r="H64" s="15"/>
      <c r="I64" s="15"/>
      <c r="J64" s="15"/>
      <c r="K64" s="17"/>
      <c r="L64" s="18"/>
      <c r="M64" s="18"/>
      <c r="N64" s="60" t="s">
        <v>35</v>
      </c>
      <c r="O64" s="96" t="s">
        <v>36</v>
      </c>
      <c r="P64" s="80"/>
      <c r="Q64" s="80"/>
      <c r="R64" s="80"/>
      <c r="S64" s="80"/>
      <c r="T64" s="80"/>
      <c r="U64" s="80"/>
      <c r="V64" s="80"/>
      <c r="W64" s="80"/>
      <c r="X64" s="80"/>
      <c r="Y64" s="80"/>
      <c r="Z64" s="80"/>
      <c r="AA64" s="97"/>
      <c r="AB64" s="18"/>
      <c r="AC64" s="18"/>
      <c r="AD64" s="18"/>
      <c r="AE64" s="15"/>
      <c r="AF64" s="15"/>
      <c r="AG64" s="15"/>
      <c r="AH64" s="15"/>
      <c r="AI64" s="15"/>
      <c r="AJ64" s="15"/>
      <c r="AK64" s="15"/>
      <c r="AL64" s="15"/>
      <c r="AM64" s="15"/>
      <c r="AN64" s="15"/>
      <c r="AO64" s="15"/>
      <c r="AP64" s="15"/>
      <c r="AQ64" s="20"/>
      <c r="AR64" s="20"/>
      <c r="AS64" s="20"/>
      <c r="AT64" s="20"/>
      <c r="AU64" s="20"/>
      <c r="AV64" s="20"/>
      <c r="AW64" s="20"/>
      <c r="AX64" s="20"/>
      <c r="AY64" s="20"/>
    </row>
    <row r="65" spans="1:51" ht="12" customHeight="1" x14ac:dyDescent="0.4">
      <c r="A65" s="15"/>
      <c r="B65" s="15"/>
      <c r="C65" s="16"/>
      <c r="D65" s="15"/>
      <c r="E65" s="15"/>
      <c r="F65" s="15"/>
      <c r="G65" s="15"/>
      <c r="H65" s="15"/>
      <c r="I65" s="15"/>
      <c r="J65" s="15"/>
      <c r="K65" s="17"/>
      <c r="L65" s="18"/>
      <c r="M65" s="18"/>
      <c r="N65" s="60"/>
      <c r="O65" s="19"/>
      <c r="P65" s="19"/>
      <c r="Q65" s="19"/>
      <c r="R65" s="19"/>
      <c r="S65" s="19"/>
      <c r="T65" s="19"/>
      <c r="U65" s="19"/>
      <c r="V65" s="19"/>
      <c r="W65" s="19"/>
      <c r="X65" s="19"/>
      <c r="Y65" s="19"/>
      <c r="Z65" s="19"/>
      <c r="AA65" s="19"/>
      <c r="AB65" s="18"/>
      <c r="AC65" s="18"/>
      <c r="AD65" s="18"/>
      <c r="AE65" s="15"/>
      <c r="AF65" s="15"/>
      <c r="AG65" s="15"/>
      <c r="AH65" s="15"/>
      <c r="AI65" s="15"/>
      <c r="AJ65" s="15"/>
      <c r="AK65" s="15"/>
      <c r="AL65" s="15"/>
      <c r="AM65" s="15"/>
      <c r="AN65" s="15"/>
      <c r="AO65" s="15"/>
      <c r="AP65" s="15"/>
      <c r="AQ65" s="20"/>
      <c r="AR65" s="20"/>
      <c r="AS65" s="20"/>
      <c r="AT65" s="20"/>
      <c r="AU65" s="20"/>
      <c r="AV65" s="20"/>
      <c r="AW65" s="20"/>
      <c r="AX65" s="20"/>
      <c r="AY65" s="20"/>
    </row>
    <row r="66" spans="1:51" ht="19.5" customHeight="1" x14ac:dyDescent="0.4">
      <c r="A66" s="15"/>
      <c r="B66" s="15"/>
      <c r="C66" s="16"/>
      <c r="D66" s="98" t="s">
        <v>37</v>
      </c>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72"/>
      <c r="AL66" s="15"/>
      <c r="AM66" s="15"/>
      <c r="AN66" s="15"/>
      <c r="AO66" s="15"/>
      <c r="AP66" s="15"/>
      <c r="AQ66" s="20"/>
      <c r="AR66" s="20"/>
      <c r="AS66" s="20"/>
      <c r="AT66" s="20"/>
      <c r="AU66" s="20"/>
      <c r="AV66" s="20"/>
      <c r="AW66" s="20"/>
      <c r="AX66" s="20"/>
      <c r="AY66" s="20"/>
    </row>
    <row r="67" spans="1:51" ht="12" customHeight="1" x14ac:dyDescent="0.4">
      <c r="A67" s="15"/>
      <c r="B67" s="15"/>
      <c r="C67" s="16"/>
      <c r="D67" s="1"/>
      <c r="E67" s="15"/>
      <c r="F67" s="15"/>
      <c r="G67" s="15"/>
      <c r="H67" s="15"/>
      <c r="I67" s="15"/>
      <c r="J67" s="15"/>
      <c r="K67" s="17"/>
      <c r="L67" s="18"/>
      <c r="M67" s="18"/>
      <c r="N67" s="60"/>
      <c r="O67" s="19"/>
      <c r="P67" s="19"/>
      <c r="Q67" s="19"/>
      <c r="R67" s="19"/>
      <c r="S67" s="19"/>
      <c r="T67" s="19"/>
      <c r="U67" s="19"/>
      <c r="V67" s="19"/>
      <c r="W67" s="19"/>
      <c r="X67" s="19"/>
      <c r="Y67" s="19"/>
      <c r="Z67" s="19"/>
      <c r="AA67" s="19"/>
      <c r="AB67" s="18"/>
      <c r="AC67" s="18"/>
      <c r="AD67" s="18"/>
      <c r="AE67" s="15"/>
      <c r="AF67" s="15"/>
      <c r="AG67" s="15"/>
      <c r="AH67" s="15"/>
      <c r="AI67" s="15"/>
      <c r="AJ67" s="15"/>
      <c r="AK67" s="15"/>
      <c r="AL67" s="15"/>
      <c r="AM67" s="15"/>
      <c r="AN67" s="15"/>
      <c r="AO67" s="15"/>
      <c r="AP67" s="15"/>
      <c r="AQ67" s="20"/>
      <c r="AR67" s="20"/>
      <c r="AS67" s="20"/>
      <c r="AT67" s="20"/>
      <c r="AU67" s="20"/>
      <c r="AV67" s="20"/>
      <c r="AW67" s="20"/>
      <c r="AX67" s="20"/>
      <c r="AY67" s="20"/>
    </row>
    <row r="68" spans="1:51" ht="12" customHeight="1" x14ac:dyDescent="0.25">
      <c r="A68" s="1"/>
      <c r="B68" s="11"/>
      <c r="C68" s="12"/>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
      <c r="AQ68" s="3"/>
      <c r="AR68" s="3"/>
      <c r="AS68" s="3"/>
      <c r="AT68" s="3"/>
      <c r="AU68" s="3"/>
      <c r="AV68" s="3"/>
      <c r="AW68" s="3"/>
      <c r="AX68" s="3"/>
      <c r="AY68" s="3"/>
    </row>
    <row r="69" spans="1:51" ht="27.75" customHeight="1" x14ac:dyDescent="0.2">
      <c r="A69" s="61"/>
      <c r="B69" s="62"/>
      <c r="C69" s="118" t="s">
        <v>9</v>
      </c>
      <c r="D69" s="119"/>
      <c r="E69" s="119"/>
      <c r="F69" s="119"/>
      <c r="G69" s="119"/>
      <c r="H69" s="119"/>
      <c r="I69" s="119"/>
      <c r="J69" s="119"/>
      <c r="K69" s="119"/>
      <c r="L69" s="119"/>
      <c r="M69" s="120"/>
      <c r="N69" s="63"/>
      <c r="O69" s="63"/>
      <c r="P69" s="118" t="s">
        <v>38</v>
      </c>
      <c r="Q69" s="119"/>
      <c r="R69" s="119"/>
      <c r="S69" s="119"/>
      <c r="T69" s="119"/>
      <c r="U69" s="119"/>
      <c r="V69" s="119"/>
      <c r="W69" s="119"/>
      <c r="X69" s="119"/>
      <c r="Y69" s="119"/>
      <c r="Z69" s="120"/>
      <c r="AA69" s="63"/>
      <c r="AB69" s="63"/>
      <c r="AC69" s="118" t="s">
        <v>39</v>
      </c>
      <c r="AD69" s="119"/>
      <c r="AE69" s="119"/>
      <c r="AF69" s="119"/>
      <c r="AG69" s="119"/>
      <c r="AH69" s="119"/>
      <c r="AI69" s="119"/>
      <c r="AJ69" s="119"/>
      <c r="AK69" s="119"/>
      <c r="AL69" s="119"/>
      <c r="AM69" s="120"/>
      <c r="AN69" s="62"/>
      <c r="AO69" s="62"/>
      <c r="AP69" s="61"/>
      <c r="AQ69" s="64"/>
      <c r="AR69" s="64"/>
      <c r="AS69" s="64"/>
      <c r="AT69" s="64"/>
      <c r="AU69" s="64"/>
      <c r="AV69" s="64"/>
      <c r="AW69" s="64"/>
      <c r="AX69" s="64"/>
      <c r="AY69" s="64"/>
    </row>
    <row r="70" spans="1:51" ht="19.5" customHeight="1" x14ac:dyDescent="0.25">
      <c r="A70" s="1"/>
      <c r="B70" s="11"/>
      <c r="C70" s="169" t="s">
        <v>40</v>
      </c>
      <c r="D70" s="121" t="s">
        <v>41</v>
      </c>
      <c r="E70" s="122"/>
      <c r="F70" s="122"/>
      <c r="G70" s="122"/>
      <c r="H70" s="122"/>
      <c r="I70" s="122"/>
      <c r="J70" s="122"/>
      <c r="K70" s="122"/>
      <c r="L70" s="122"/>
      <c r="M70" s="123"/>
      <c r="N70" s="65"/>
      <c r="O70" s="66"/>
      <c r="P70" s="169" t="s">
        <v>40</v>
      </c>
      <c r="Q70" s="121" t="s">
        <v>42</v>
      </c>
      <c r="R70" s="122"/>
      <c r="S70" s="122"/>
      <c r="T70" s="122"/>
      <c r="U70" s="122"/>
      <c r="V70" s="122"/>
      <c r="W70" s="122"/>
      <c r="X70" s="122"/>
      <c r="Y70" s="122"/>
      <c r="Z70" s="123"/>
      <c r="AA70" s="66"/>
      <c r="AB70" s="66"/>
      <c r="AC70" s="169" t="s">
        <v>40</v>
      </c>
      <c r="AD70" s="121" t="s">
        <v>43</v>
      </c>
      <c r="AE70" s="122"/>
      <c r="AF70" s="122"/>
      <c r="AG70" s="122"/>
      <c r="AH70" s="122"/>
      <c r="AI70" s="122"/>
      <c r="AJ70" s="122"/>
      <c r="AK70" s="122"/>
      <c r="AL70" s="122"/>
      <c r="AM70" s="123"/>
      <c r="AN70" s="11"/>
      <c r="AO70" s="11"/>
      <c r="AP70" s="1"/>
      <c r="AQ70" s="67"/>
      <c r="AR70" s="67"/>
      <c r="AS70" s="67"/>
      <c r="AT70" s="67"/>
      <c r="AU70" s="67"/>
      <c r="AV70" s="67"/>
      <c r="AW70" s="67"/>
      <c r="AX70" s="67"/>
      <c r="AY70" s="67"/>
    </row>
    <row r="71" spans="1:51" ht="18" customHeight="1" x14ac:dyDescent="0.25">
      <c r="A71" s="1"/>
      <c r="B71" s="11"/>
      <c r="C71" s="170" t="s">
        <v>40</v>
      </c>
      <c r="D71" s="113" t="s">
        <v>44</v>
      </c>
      <c r="E71" s="76"/>
      <c r="F71" s="76"/>
      <c r="G71" s="76"/>
      <c r="H71" s="76"/>
      <c r="I71" s="76"/>
      <c r="J71" s="76"/>
      <c r="K71" s="76"/>
      <c r="L71" s="76"/>
      <c r="M71" s="114"/>
      <c r="N71" s="68"/>
      <c r="O71" s="69"/>
      <c r="P71" s="170" t="s">
        <v>40</v>
      </c>
      <c r="Q71" s="113" t="s">
        <v>45</v>
      </c>
      <c r="R71" s="76"/>
      <c r="S71" s="76"/>
      <c r="T71" s="76"/>
      <c r="U71" s="76"/>
      <c r="V71" s="76"/>
      <c r="W71" s="76"/>
      <c r="X71" s="76"/>
      <c r="Y71" s="76"/>
      <c r="Z71" s="114"/>
      <c r="AA71" s="69"/>
      <c r="AB71" s="69"/>
      <c r="AC71" s="170" t="s">
        <v>40</v>
      </c>
      <c r="AD71" s="113" t="s">
        <v>46</v>
      </c>
      <c r="AE71" s="76"/>
      <c r="AF71" s="76"/>
      <c r="AG71" s="76"/>
      <c r="AH71" s="76"/>
      <c r="AI71" s="76"/>
      <c r="AJ71" s="76"/>
      <c r="AK71" s="76"/>
      <c r="AL71" s="76"/>
      <c r="AM71" s="114"/>
      <c r="AN71" s="11"/>
      <c r="AO71" s="11"/>
      <c r="AP71" s="1"/>
      <c r="AQ71" s="3"/>
      <c r="AR71" s="3"/>
      <c r="AS71" s="3"/>
      <c r="AT71" s="3"/>
      <c r="AU71" s="3"/>
      <c r="AV71" s="3"/>
      <c r="AW71" s="3"/>
      <c r="AX71" s="3"/>
      <c r="AY71" s="3"/>
    </row>
    <row r="72" spans="1:51" ht="18" customHeight="1" x14ac:dyDescent="0.25">
      <c r="A72" s="1"/>
      <c r="B72" s="11"/>
      <c r="C72" s="170" t="s">
        <v>40</v>
      </c>
      <c r="D72" s="113" t="s">
        <v>47</v>
      </c>
      <c r="E72" s="76"/>
      <c r="F72" s="76"/>
      <c r="G72" s="76"/>
      <c r="H72" s="76"/>
      <c r="I72" s="76"/>
      <c r="J72" s="76"/>
      <c r="K72" s="76"/>
      <c r="L72" s="76"/>
      <c r="M72" s="114"/>
      <c r="N72" s="68"/>
      <c r="O72" s="69"/>
      <c r="P72" s="170" t="s">
        <v>40</v>
      </c>
      <c r="Q72" s="113" t="s">
        <v>48</v>
      </c>
      <c r="R72" s="76"/>
      <c r="S72" s="76"/>
      <c r="T72" s="76"/>
      <c r="U72" s="76"/>
      <c r="V72" s="76"/>
      <c r="W72" s="76"/>
      <c r="X72" s="76"/>
      <c r="Y72" s="76"/>
      <c r="Z72" s="114"/>
      <c r="AA72" s="69"/>
      <c r="AB72" s="69"/>
      <c r="AC72" s="170" t="s">
        <v>40</v>
      </c>
      <c r="AD72" s="113" t="s">
        <v>49</v>
      </c>
      <c r="AE72" s="76"/>
      <c r="AF72" s="76"/>
      <c r="AG72" s="76"/>
      <c r="AH72" s="76"/>
      <c r="AI72" s="76"/>
      <c r="AJ72" s="76"/>
      <c r="AK72" s="76"/>
      <c r="AL72" s="76"/>
      <c r="AM72" s="114"/>
      <c r="AN72" s="11"/>
      <c r="AO72" s="11"/>
      <c r="AP72" s="1"/>
      <c r="AQ72" s="3"/>
      <c r="AR72" s="3"/>
      <c r="AS72" s="3"/>
      <c r="AT72" s="3"/>
      <c r="AU72" s="3"/>
      <c r="AV72" s="3"/>
      <c r="AW72" s="3"/>
      <c r="AX72" s="3"/>
      <c r="AY72" s="3"/>
    </row>
    <row r="73" spans="1:51" ht="18" customHeight="1" x14ac:dyDescent="0.25">
      <c r="A73" s="1"/>
      <c r="B73" s="11"/>
      <c r="C73" s="171" t="s">
        <v>40</v>
      </c>
      <c r="D73" s="115"/>
      <c r="E73" s="116"/>
      <c r="F73" s="116"/>
      <c r="G73" s="116"/>
      <c r="H73" s="116"/>
      <c r="I73" s="116"/>
      <c r="J73" s="116"/>
      <c r="K73" s="116"/>
      <c r="L73" s="116"/>
      <c r="M73" s="117"/>
      <c r="N73" s="68"/>
      <c r="O73" s="69"/>
      <c r="P73" s="171" t="s">
        <v>40</v>
      </c>
      <c r="Q73" s="115" t="s">
        <v>50</v>
      </c>
      <c r="R73" s="116"/>
      <c r="S73" s="116"/>
      <c r="T73" s="116"/>
      <c r="U73" s="116"/>
      <c r="V73" s="116"/>
      <c r="W73" s="116"/>
      <c r="X73" s="116"/>
      <c r="Y73" s="116"/>
      <c r="Z73" s="117"/>
      <c r="AA73" s="69"/>
      <c r="AB73" s="69"/>
      <c r="AC73" s="171" t="s">
        <v>40</v>
      </c>
      <c r="AD73" s="115"/>
      <c r="AE73" s="116"/>
      <c r="AF73" s="116"/>
      <c r="AG73" s="116"/>
      <c r="AH73" s="116"/>
      <c r="AI73" s="116"/>
      <c r="AJ73" s="116"/>
      <c r="AK73" s="116"/>
      <c r="AL73" s="116"/>
      <c r="AM73" s="117"/>
      <c r="AN73" s="11"/>
      <c r="AO73" s="11"/>
      <c r="AP73" s="1"/>
      <c r="AQ73" s="3"/>
      <c r="AR73" s="3"/>
      <c r="AS73" s="3"/>
      <c r="AT73" s="3"/>
      <c r="AU73" s="3"/>
      <c r="AV73" s="3"/>
      <c r="AW73" s="3"/>
      <c r="AX73" s="3"/>
      <c r="AY73" s="3"/>
    </row>
    <row r="74" spans="1:51" ht="18" customHeight="1" x14ac:dyDescent="0.25">
      <c r="A74" s="1"/>
      <c r="B74" s="11"/>
      <c r="C74" s="12"/>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
      <c r="AQ74" s="3"/>
      <c r="AR74" s="3"/>
      <c r="AS74" s="3"/>
      <c r="AT74" s="3"/>
      <c r="AU74" s="3"/>
      <c r="AV74" s="3"/>
      <c r="AW74" s="3"/>
      <c r="AX74" s="3"/>
      <c r="AY74" s="3"/>
    </row>
    <row r="75" spans="1:51" ht="27.75" customHeight="1" x14ac:dyDescent="0.2">
      <c r="A75" s="61"/>
      <c r="B75" s="62"/>
      <c r="C75" s="118" t="s">
        <v>51</v>
      </c>
      <c r="D75" s="119"/>
      <c r="E75" s="119"/>
      <c r="F75" s="119"/>
      <c r="G75" s="119"/>
      <c r="H75" s="119"/>
      <c r="I75" s="119"/>
      <c r="J75" s="119"/>
      <c r="K75" s="119"/>
      <c r="L75" s="119"/>
      <c r="M75" s="120"/>
      <c r="N75" s="63"/>
      <c r="O75" s="63"/>
      <c r="P75" s="118" t="s">
        <v>52</v>
      </c>
      <c r="Q75" s="119"/>
      <c r="R75" s="119"/>
      <c r="S75" s="119"/>
      <c r="T75" s="119"/>
      <c r="U75" s="119"/>
      <c r="V75" s="119"/>
      <c r="W75" s="119"/>
      <c r="X75" s="119"/>
      <c r="Y75" s="119"/>
      <c r="Z75" s="120"/>
      <c r="AA75" s="63"/>
      <c r="AB75" s="63"/>
      <c r="AC75" s="118" t="s">
        <v>53</v>
      </c>
      <c r="AD75" s="119"/>
      <c r="AE75" s="119"/>
      <c r="AF75" s="119"/>
      <c r="AG75" s="119"/>
      <c r="AH75" s="119"/>
      <c r="AI75" s="119"/>
      <c r="AJ75" s="119"/>
      <c r="AK75" s="119"/>
      <c r="AL75" s="119"/>
      <c r="AM75" s="120"/>
      <c r="AN75" s="62"/>
      <c r="AO75" s="62"/>
      <c r="AP75" s="61"/>
      <c r="AQ75" s="64"/>
      <c r="AR75" s="64"/>
      <c r="AS75" s="64"/>
      <c r="AT75" s="64"/>
      <c r="AU75" s="64"/>
      <c r="AV75" s="64"/>
      <c r="AW75" s="64"/>
      <c r="AX75" s="64"/>
      <c r="AY75" s="64"/>
    </row>
    <row r="76" spans="1:51" ht="19.5" customHeight="1" x14ac:dyDescent="0.25">
      <c r="A76" s="1"/>
      <c r="B76" s="11"/>
      <c r="C76" s="169" t="s">
        <v>40</v>
      </c>
      <c r="D76" s="121" t="s">
        <v>54</v>
      </c>
      <c r="E76" s="122"/>
      <c r="F76" s="122"/>
      <c r="G76" s="122"/>
      <c r="H76" s="122"/>
      <c r="I76" s="122"/>
      <c r="J76" s="122"/>
      <c r="K76" s="122"/>
      <c r="L76" s="122"/>
      <c r="M76" s="123"/>
      <c r="N76" s="65"/>
      <c r="O76" s="66"/>
      <c r="P76" s="169" t="s">
        <v>40</v>
      </c>
      <c r="Q76" s="121" t="s">
        <v>55</v>
      </c>
      <c r="R76" s="122"/>
      <c r="S76" s="122"/>
      <c r="T76" s="122"/>
      <c r="U76" s="122"/>
      <c r="V76" s="122"/>
      <c r="W76" s="122"/>
      <c r="X76" s="122"/>
      <c r="Y76" s="122"/>
      <c r="Z76" s="123"/>
      <c r="AA76" s="66"/>
      <c r="AB76" s="66"/>
      <c r="AC76" s="169" t="s">
        <v>40</v>
      </c>
      <c r="AD76" s="121" t="s">
        <v>56</v>
      </c>
      <c r="AE76" s="122"/>
      <c r="AF76" s="122"/>
      <c r="AG76" s="122"/>
      <c r="AH76" s="122"/>
      <c r="AI76" s="122"/>
      <c r="AJ76" s="122"/>
      <c r="AK76" s="122"/>
      <c r="AL76" s="122"/>
      <c r="AM76" s="123"/>
      <c r="AN76" s="11"/>
      <c r="AO76" s="11"/>
      <c r="AP76" s="1"/>
      <c r="AQ76" s="67"/>
      <c r="AR76" s="67"/>
      <c r="AS76" s="67"/>
      <c r="AT76" s="67"/>
      <c r="AU76" s="67"/>
      <c r="AV76" s="67"/>
      <c r="AW76" s="67"/>
      <c r="AX76" s="67"/>
      <c r="AY76" s="67"/>
    </row>
    <row r="77" spans="1:51" ht="18" customHeight="1" x14ac:dyDescent="0.25">
      <c r="A77" s="1"/>
      <c r="B77" s="11"/>
      <c r="C77" s="170" t="s">
        <v>40</v>
      </c>
      <c r="D77" s="113" t="s">
        <v>57</v>
      </c>
      <c r="E77" s="76"/>
      <c r="F77" s="76"/>
      <c r="G77" s="76"/>
      <c r="H77" s="76"/>
      <c r="I77" s="76"/>
      <c r="J77" s="76"/>
      <c r="K77" s="76"/>
      <c r="L77" s="76"/>
      <c r="M77" s="114"/>
      <c r="N77" s="68"/>
      <c r="O77" s="69"/>
      <c r="P77" s="170" t="s">
        <v>40</v>
      </c>
      <c r="Q77" s="113" t="s">
        <v>58</v>
      </c>
      <c r="R77" s="76"/>
      <c r="S77" s="76"/>
      <c r="T77" s="76"/>
      <c r="U77" s="76"/>
      <c r="V77" s="76"/>
      <c r="W77" s="76"/>
      <c r="X77" s="76"/>
      <c r="Y77" s="76"/>
      <c r="Z77" s="114"/>
      <c r="AA77" s="69"/>
      <c r="AB77" s="69"/>
      <c r="AC77" s="170" t="s">
        <v>40</v>
      </c>
      <c r="AD77" s="113" t="s">
        <v>59</v>
      </c>
      <c r="AE77" s="76"/>
      <c r="AF77" s="76"/>
      <c r="AG77" s="76"/>
      <c r="AH77" s="76"/>
      <c r="AI77" s="76"/>
      <c r="AJ77" s="76"/>
      <c r="AK77" s="76"/>
      <c r="AL77" s="76"/>
      <c r="AM77" s="114"/>
      <c r="AN77" s="11"/>
      <c r="AO77" s="11"/>
      <c r="AP77" s="1"/>
      <c r="AQ77" s="3"/>
      <c r="AR77" s="3"/>
      <c r="AS77" s="3"/>
      <c r="AT77" s="3"/>
      <c r="AU77" s="3"/>
      <c r="AV77" s="3"/>
      <c r="AW77" s="3"/>
      <c r="AX77" s="3"/>
      <c r="AY77" s="3"/>
    </row>
    <row r="78" spans="1:51" ht="18" customHeight="1" x14ac:dyDescent="0.25">
      <c r="A78" s="1"/>
      <c r="B78" s="11"/>
      <c r="C78" s="170" t="s">
        <v>40</v>
      </c>
      <c r="D78" s="113" t="s">
        <v>60</v>
      </c>
      <c r="E78" s="76"/>
      <c r="F78" s="76"/>
      <c r="G78" s="76"/>
      <c r="H78" s="76"/>
      <c r="I78" s="76"/>
      <c r="J78" s="76"/>
      <c r="K78" s="76"/>
      <c r="L78" s="76"/>
      <c r="M78" s="114"/>
      <c r="N78" s="68"/>
      <c r="O78" s="69"/>
      <c r="P78" s="170" t="s">
        <v>40</v>
      </c>
      <c r="Q78" s="113" t="s">
        <v>61</v>
      </c>
      <c r="R78" s="76"/>
      <c r="S78" s="76"/>
      <c r="T78" s="76"/>
      <c r="U78" s="76"/>
      <c r="V78" s="76"/>
      <c r="W78" s="76"/>
      <c r="X78" s="76"/>
      <c r="Y78" s="76"/>
      <c r="Z78" s="114"/>
      <c r="AA78" s="69"/>
      <c r="AB78" s="69"/>
      <c r="AC78" s="170" t="s">
        <v>40</v>
      </c>
      <c r="AD78" s="113" t="s">
        <v>62</v>
      </c>
      <c r="AE78" s="76"/>
      <c r="AF78" s="76"/>
      <c r="AG78" s="76"/>
      <c r="AH78" s="76"/>
      <c r="AI78" s="76"/>
      <c r="AJ78" s="76"/>
      <c r="AK78" s="76"/>
      <c r="AL78" s="76"/>
      <c r="AM78" s="114"/>
      <c r="AN78" s="11"/>
      <c r="AO78" s="11"/>
      <c r="AP78" s="1"/>
      <c r="AQ78" s="3"/>
      <c r="AR78" s="3"/>
      <c r="AS78" s="3"/>
      <c r="AT78" s="3"/>
      <c r="AU78" s="3"/>
      <c r="AV78" s="3"/>
      <c r="AW78" s="3"/>
      <c r="AX78" s="3"/>
      <c r="AY78" s="3"/>
    </row>
    <row r="79" spans="1:51" ht="18" customHeight="1" x14ac:dyDescent="0.25">
      <c r="A79" s="1"/>
      <c r="B79" s="11"/>
      <c r="C79" s="171" t="s">
        <v>40</v>
      </c>
      <c r="D79" s="115"/>
      <c r="E79" s="116"/>
      <c r="F79" s="116"/>
      <c r="G79" s="116"/>
      <c r="H79" s="116"/>
      <c r="I79" s="116"/>
      <c r="J79" s="116"/>
      <c r="K79" s="116"/>
      <c r="L79" s="116"/>
      <c r="M79" s="117"/>
      <c r="N79" s="68"/>
      <c r="O79" s="69"/>
      <c r="P79" s="171" t="s">
        <v>40</v>
      </c>
      <c r="Q79" s="115"/>
      <c r="R79" s="116"/>
      <c r="S79" s="116"/>
      <c r="T79" s="116"/>
      <c r="U79" s="116"/>
      <c r="V79" s="116"/>
      <c r="W79" s="116"/>
      <c r="X79" s="116"/>
      <c r="Y79" s="116"/>
      <c r="Z79" s="117"/>
      <c r="AA79" s="69"/>
      <c r="AB79" s="69"/>
      <c r="AC79" s="171" t="s">
        <v>40</v>
      </c>
      <c r="AD79" s="115"/>
      <c r="AE79" s="116"/>
      <c r="AF79" s="116"/>
      <c r="AG79" s="116"/>
      <c r="AH79" s="116"/>
      <c r="AI79" s="116"/>
      <c r="AJ79" s="116"/>
      <c r="AK79" s="116"/>
      <c r="AL79" s="116"/>
      <c r="AM79" s="117"/>
      <c r="AN79" s="11"/>
      <c r="AO79" s="11"/>
      <c r="AP79" s="1"/>
      <c r="AQ79" s="3"/>
      <c r="AR79" s="3"/>
      <c r="AS79" s="3"/>
      <c r="AT79" s="3"/>
      <c r="AU79" s="3"/>
      <c r="AV79" s="3"/>
      <c r="AW79" s="3"/>
      <c r="AX79" s="3"/>
      <c r="AY79" s="3"/>
    </row>
    <row r="80" spans="1:51" ht="12" customHeight="1" x14ac:dyDescent="0.25">
      <c r="A80" s="1"/>
      <c r="B80" s="11"/>
      <c r="C80" s="12"/>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
      <c r="AQ80" s="3"/>
      <c r="AR80" s="3"/>
      <c r="AS80" s="3"/>
      <c r="AT80" s="3"/>
      <c r="AU80" s="3"/>
      <c r="AV80" s="3"/>
      <c r="AW80" s="3"/>
      <c r="AX80" s="3"/>
      <c r="AY80" s="3"/>
    </row>
    <row r="81" spans="1:51" ht="16.5" customHeight="1" x14ac:dyDescent="0.25">
      <c r="A81" s="1"/>
      <c r="B81" s="1"/>
      <c r="C81" s="2"/>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3"/>
      <c r="AR81" s="3"/>
      <c r="AS81" s="3"/>
      <c r="AT81" s="3"/>
      <c r="AU81" s="3"/>
      <c r="AV81" s="3"/>
      <c r="AW81" s="3"/>
      <c r="AX81" s="3"/>
      <c r="AY81" s="3"/>
    </row>
    <row r="82" spans="1:51" ht="67.5" customHeight="1" x14ac:dyDescent="0.25">
      <c r="A82" s="1"/>
      <c r="B82" s="1"/>
      <c r="C82" s="70"/>
      <c r="D82" s="112" t="s">
        <v>63</v>
      </c>
      <c r="E82" s="72"/>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72"/>
      <c r="AM82" s="70"/>
      <c r="AN82" s="70"/>
      <c r="AO82" s="1"/>
      <c r="AP82" s="1"/>
      <c r="AQ82" s="3"/>
      <c r="AR82" s="3"/>
      <c r="AS82" s="3"/>
      <c r="AT82" s="3"/>
      <c r="AU82" s="3"/>
      <c r="AV82" s="3"/>
      <c r="AW82" s="3"/>
      <c r="AX82" s="3"/>
      <c r="AY82" s="3"/>
    </row>
    <row r="83" spans="1:51" ht="18" customHeight="1" x14ac:dyDescent="0.25">
      <c r="A83" s="1"/>
      <c r="B83" s="1"/>
      <c r="C83" s="2"/>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3"/>
      <c r="AR83" s="3"/>
      <c r="AS83" s="3"/>
      <c r="AT83" s="3"/>
      <c r="AU83" s="3"/>
      <c r="AV83" s="3"/>
      <c r="AW83" s="3"/>
      <c r="AX83" s="3"/>
      <c r="AY83" s="3"/>
    </row>
    <row r="84" spans="1:51" ht="18" customHeight="1" x14ac:dyDescent="0.25">
      <c r="A84" s="1"/>
      <c r="B84" s="1"/>
      <c r="C84" s="2"/>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3"/>
      <c r="AR84" s="3"/>
      <c r="AS84" s="3"/>
      <c r="AT84" s="3"/>
      <c r="AU84" s="3"/>
      <c r="AV84" s="3"/>
      <c r="AW84" s="3"/>
      <c r="AX84" s="3"/>
      <c r="AY84" s="3"/>
    </row>
    <row r="85" spans="1:51" ht="18" customHeight="1" x14ac:dyDescent="0.25">
      <c r="A85" s="1"/>
      <c r="B85" s="1"/>
      <c r="C85" s="2"/>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3"/>
      <c r="AR85" s="3"/>
      <c r="AS85" s="3"/>
      <c r="AT85" s="3"/>
      <c r="AU85" s="3"/>
      <c r="AV85" s="3"/>
      <c r="AW85" s="3"/>
      <c r="AX85" s="3"/>
      <c r="AY85" s="3"/>
    </row>
    <row r="86" spans="1:51" ht="18" customHeight="1" x14ac:dyDescent="0.25">
      <c r="A86" s="1"/>
      <c r="B86" s="1"/>
      <c r="C86" s="2"/>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3"/>
      <c r="AR86" s="3"/>
      <c r="AS86" s="3"/>
      <c r="AT86" s="3"/>
      <c r="AU86" s="3"/>
      <c r="AV86" s="3"/>
      <c r="AW86" s="3"/>
      <c r="AX86" s="3"/>
      <c r="AY86" s="3"/>
    </row>
    <row r="87" spans="1:51" ht="18" customHeight="1" x14ac:dyDescent="0.25">
      <c r="A87" s="1"/>
      <c r="B87" s="1"/>
      <c r="C87" s="2"/>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3"/>
      <c r="AR87" s="3"/>
      <c r="AS87" s="3"/>
      <c r="AT87" s="3"/>
      <c r="AU87" s="3"/>
      <c r="AV87" s="3"/>
      <c r="AW87" s="3"/>
      <c r="AX87" s="3"/>
      <c r="AY87" s="3"/>
    </row>
    <row r="88" spans="1:51" ht="18" customHeight="1" x14ac:dyDescent="0.25">
      <c r="A88" s="1"/>
      <c r="B88" s="1"/>
      <c r="C88" s="2"/>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3"/>
      <c r="AR88" s="3"/>
      <c r="AS88" s="3"/>
      <c r="AT88" s="3"/>
      <c r="AU88" s="3"/>
      <c r="AV88" s="3"/>
      <c r="AW88" s="3"/>
      <c r="AX88" s="3"/>
      <c r="AY88" s="3"/>
    </row>
    <row r="89" spans="1:51" ht="18" customHeight="1" x14ac:dyDescent="0.25">
      <c r="A89" s="1"/>
      <c r="B89" s="1"/>
      <c r="C89" s="2"/>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3"/>
      <c r="AR89" s="3"/>
      <c r="AS89" s="3"/>
      <c r="AT89" s="3"/>
      <c r="AU89" s="3"/>
      <c r="AV89" s="3"/>
      <c r="AW89" s="3"/>
      <c r="AX89" s="3"/>
      <c r="AY89" s="3"/>
    </row>
    <row r="90" spans="1:51" ht="18" customHeight="1" x14ac:dyDescent="0.25">
      <c r="A90" s="1"/>
      <c r="B90" s="1"/>
      <c r="C90" s="2"/>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3"/>
      <c r="AR90" s="3"/>
      <c r="AS90" s="3"/>
      <c r="AT90" s="3"/>
      <c r="AU90" s="3"/>
      <c r="AV90" s="3"/>
      <c r="AW90" s="3"/>
      <c r="AX90" s="3"/>
      <c r="AY90" s="3"/>
    </row>
    <row r="91" spans="1:51" ht="18" customHeight="1" x14ac:dyDescent="0.25">
      <c r="A91" s="1"/>
      <c r="B91" s="1"/>
      <c r="C91" s="2"/>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3"/>
      <c r="AR91" s="3"/>
      <c r="AS91" s="3"/>
      <c r="AT91" s="3"/>
      <c r="AU91" s="3"/>
      <c r="AV91" s="3"/>
      <c r="AW91" s="3"/>
      <c r="AX91" s="3"/>
      <c r="AY91" s="3"/>
    </row>
    <row r="92" spans="1:51" ht="18" customHeight="1" x14ac:dyDescent="0.25">
      <c r="A92" s="1"/>
      <c r="B92" s="1"/>
      <c r="C92" s="2"/>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3"/>
      <c r="AR92" s="3"/>
      <c r="AS92" s="3"/>
      <c r="AT92" s="3"/>
      <c r="AU92" s="3"/>
      <c r="AV92" s="3"/>
      <c r="AW92" s="3"/>
      <c r="AX92" s="3"/>
      <c r="AY92" s="3"/>
    </row>
    <row r="93" spans="1:51" ht="18" customHeight="1" x14ac:dyDescent="0.25">
      <c r="A93" s="1"/>
      <c r="B93" s="1"/>
      <c r="C93" s="2"/>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3"/>
      <c r="AR93" s="3"/>
      <c r="AS93" s="3"/>
      <c r="AT93" s="3"/>
      <c r="AU93" s="3"/>
      <c r="AV93" s="3"/>
      <c r="AW93" s="3"/>
      <c r="AX93" s="3"/>
      <c r="AY93" s="3"/>
    </row>
    <row r="94" spans="1:51" ht="18" customHeight="1" x14ac:dyDescent="0.25">
      <c r="A94" s="1"/>
      <c r="B94" s="1"/>
      <c r="C94" s="2"/>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3"/>
      <c r="AR94" s="3"/>
      <c r="AS94" s="3"/>
      <c r="AT94" s="3"/>
      <c r="AU94" s="3"/>
      <c r="AV94" s="3"/>
      <c r="AW94" s="3"/>
      <c r="AX94" s="3"/>
      <c r="AY94" s="3"/>
    </row>
    <row r="95" spans="1:51" ht="18" customHeight="1" x14ac:dyDescent="0.25">
      <c r="A95" s="1"/>
      <c r="B95" s="1"/>
      <c r="C95" s="2"/>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3"/>
      <c r="AR95" s="3"/>
      <c r="AS95" s="3"/>
      <c r="AT95" s="3"/>
      <c r="AU95" s="3"/>
      <c r="AV95" s="3"/>
      <c r="AW95" s="3"/>
      <c r="AX95" s="3"/>
      <c r="AY95" s="3"/>
    </row>
    <row r="96" spans="1:51" ht="18" customHeight="1" x14ac:dyDescent="0.25">
      <c r="A96" s="1"/>
      <c r="B96" s="1"/>
      <c r="C96" s="2"/>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3"/>
      <c r="AR96" s="3"/>
      <c r="AS96" s="3"/>
      <c r="AT96" s="3"/>
      <c r="AU96" s="3"/>
      <c r="AV96" s="3"/>
      <c r="AW96" s="3"/>
      <c r="AX96" s="3"/>
      <c r="AY96" s="3"/>
    </row>
    <row r="97" spans="1:51" ht="18" customHeight="1" x14ac:dyDescent="0.25">
      <c r="A97" s="1"/>
      <c r="B97" s="1"/>
      <c r="C97" s="2"/>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3"/>
      <c r="AR97" s="3"/>
      <c r="AS97" s="3"/>
      <c r="AT97" s="3"/>
      <c r="AU97" s="3"/>
      <c r="AV97" s="3"/>
      <c r="AW97" s="3"/>
      <c r="AX97" s="3"/>
      <c r="AY97" s="3"/>
    </row>
    <row r="98" spans="1:51" ht="18" customHeight="1" x14ac:dyDescent="0.25">
      <c r="A98" s="1"/>
      <c r="B98" s="1"/>
      <c r="C98" s="2"/>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3"/>
      <c r="AR98" s="3"/>
      <c r="AS98" s="3"/>
      <c r="AT98" s="3"/>
      <c r="AU98" s="3"/>
      <c r="AV98" s="3"/>
      <c r="AW98" s="3"/>
      <c r="AX98" s="3"/>
      <c r="AY98" s="3"/>
    </row>
    <row r="99" spans="1:51" ht="18" customHeight="1" x14ac:dyDescent="0.25">
      <c r="A99" s="1"/>
      <c r="B99" s="1"/>
      <c r="C99" s="2"/>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3"/>
      <c r="AR99" s="3"/>
      <c r="AS99" s="3"/>
      <c r="AT99" s="3"/>
      <c r="AU99" s="3"/>
      <c r="AV99" s="3"/>
      <c r="AW99" s="3"/>
      <c r="AX99" s="3"/>
      <c r="AY99" s="3"/>
    </row>
    <row r="100" spans="1:51" ht="18" customHeight="1" x14ac:dyDescent="0.25">
      <c r="A100" s="1"/>
      <c r="B100" s="1"/>
      <c r="C100" s="2"/>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3"/>
      <c r="AR100" s="3"/>
      <c r="AS100" s="3"/>
      <c r="AT100" s="3"/>
      <c r="AU100" s="3"/>
      <c r="AV100" s="3"/>
      <c r="AW100" s="3"/>
      <c r="AX100" s="3"/>
      <c r="AY100" s="3"/>
    </row>
    <row r="101" spans="1:51" ht="18" hidden="1" customHeight="1" x14ac:dyDescent="0.25">
      <c r="A101" s="1"/>
      <c r="B101" s="1"/>
      <c r="C101" s="2"/>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3"/>
      <c r="AR101" s="3"/>
      <c r="AS101" s="3"/>
      <c r="AT101" s="3"/>
      <c r="AU101" s="3"/>
      <c r="AV101" s="3"/>
      <c r="AW101" s="3"/>
      <c r="AX101" s="3"/>
      <c r="AY101" s="3"/>
    </row>
    <row r="102" spans="1:51" ht="18" hidden="1" customHeight="1" x14ac:dyDescent="0.25">
      <c r="A102" s="1"/>
      <c r="B102" s="1"/>
      <c r="C102" s="3" t="str">
        <f>C69</f>
        <v>Phase 1 - Exsistence</v>
      </c>
      <c r="D102" s="3"/>
      <c r="E102" s="3"/>
      <c r="F102" s="3"/>
      <c r="G102" s="67">
        <v>30</v>
      </c>
      <c r="H102" s="3"/>
      <c r="I102" s="3"/>
      <c r="J102" s="3"/>
      <c r="K102" s="3"/>
      <c r="L102" s="3" t="s">
        <v>64</v>
      </c>
      <c r="M102" s="3" t="s">
        <v>9</v>
      </c>
      <c r="N102" s="3" t="s">
        <v>38</v>
      </c>
      <c r="O102" s="3" t="s">
        <v>39</v>
      </c>
      <c r="P102" s="3" t="s">
        <v>51</v>
      </c>
      <c r="Q102" s="3" t="s">
        <v>52</v>
      </c>
      <c r="R102" s="3" t="s">
        <v>53</v>
      </c>
      <c r="S102" s="3"/>
      <c r="T102" s="3"/>
      <c r="U102" s="3"/>
      <c r="V102" s="3"/>
      <c r="W102" s="3"/>
      <c r="X102" s="3"/>
      <c r="Y102" s="3"/>
      <c r="Z102" s="3"/>
      <c r="AA102" s="1"/>
      <c r="AB102" s="1"/>
      <c r="AC102" s="1"/>
      <c r="AD102" s="1"/>
      <c r="AE102" s="1"/>
      <c r="AF102" s="1"/>
      <c r="AG102" s="1"/>
      <c r="AH102" s="1"/>
      <c r="AI102" s="1"/>
      <c r="AJ102" s="1"/>
      <c r="AK102" s="1"/>
      <c r="AL102" s="1"/>
      <c r="AM102" s="1"/>
      <c r="AN102" s="1"/>
      <c r="AO102" s="1"/>
      <c r="AP102" s="1"/>
      <c r="AQ102" s="3"/>
      <c r="AR102" s="3"/>
      <c r="AS102" s="3"/>
      <c r="AT102" s="3"/>
      <c r="AU102" s="3"/>
      <c r="AV102" s="3"/>
      <c r="AW102" s="3"/>
      <c r="AX102" s="3"/>
      <c r="AY102" s="3"/>
    </row>
    <row r="103" spans="1:51" ht="18" hidden="1" customHeight="1" x14ac:dyDescent="0.25">
      <c r="A103" s="1"/>
      <c r="B103" s="1"/>
      <c r="C103" s="3" t="str">
        <f>P69</f>
        <v>Phase 2 - Survival</v>
      </c>
      <c r="D103" s="3"/>
      <c r="E103" s="3"/>
      <c r="F103" s="3"/>
      <c r="G103" s="67">
        <v>45</v>
      </c>
      <c r="H103" s="3"/>
      <c r="I103" s="3"/>
      <c r="J103" s="3"/>
      <c r="K103" s="3"/>
      <c r="L103" s="3"/>
      <c r="M103" s="3" t="s">
        <v>65</v>
      </c>
      <c r="N103" s="3" t="s">
        <v>66</v>
      </c>
      <c r="O103" s="3" t="s">
        <v>67</v>
      </c>
      <c r="P103" s="3" t="s">
        <v>68</v>
      </c>
      <c r="Q103" s="3" t="s">
        <v>69</v>
      </c>
      <c r="R103" s="3" t="s">
        <v>70</v>
      </c>
      <c r="S103" s="3"/>
      <c r="T103" s="3"/>
      <c r="U103" s="3"/>
      <c r="V103" s="3"/>
      <c r="W103" s="3"/>
      <c r="X103" s="3"/>
      <c r="Y103" s="3"/>
      <c r="Z103" s="3"/>
      <c r="AA103" s="1"/>
      <c r="AB103" s="1"/>
      <c r="AC103" s="1"/>
      <c r="AD103" s="1"/>
      <c r="AE103" s="1"/>
      <c r="AF103" s="1"/>
      <c r="AG103" s="1"/>
      <c r="AH103" s="1"/>
      <c r="AI103" s="1"/>
      <c r="AJ103" s="1"/>
      <c r="AK103" s="1"/>
      <c r="AL103" s="1"/>
      <c r="AM103" s="1"/>
      <c r="AN103" s="1"/>
      <c r="AO103" s="1"/>
      <c r="AP103" s="1"/>
      <c r="AQ103" s="3"/>
      <c r="AR103" s="3"/>
      <c r="AS103" s="3"/>
      <c r="AT103" s="3"/>
      <c r="AU103" s="3"/>
      <c r="AV103" s="3"/>
      <c r="AW103" s="3"/>
      <c r="AX103" s="3"/>
      <c r="AY103" s="3"/>
    </row>
    <row r="104" spans="1:51" ht="18" hidden="1" customHeight="1" x14ac:dyDescent="0.25">
      <c r="A104" s="1"/>
      <c r="B104" s="1"/>
      <c r="C104" s="3" t="str">
        <f>AC69</f>
        <v>Phase 3-D - Success - Disengage</v>
      </c>
      <c r="D104" s="3"/>
      <c r="E104" s="3"/>
      <c r="F104" s="3"/>
      <c r="G104" s="67">
        <v>60</v>
      </c>
      <c r="H104" s="3"/>
      <c r="I104" s="3"/>
      <c r="J104" s="3"/>
      <c r="K104" s="3"/>
      <c r="L104" s="3"/>
      <c r="M104" s="3"/>
      <c r="N104" s="3"/>
      <c r="O104" s="3"/>
      <c r="P104" s="3"/>
      <c r="Q104" s="3"/>
      <c r="R104" s="3"/>
      <c r="S104" s="3"/>
      <c r="T104" s="3"/>
      <c r="U104" s="3"/>
      <c r="V104" s="3"/>
      <c r="W104" s="3"/>
      <c r="X104" s="3"/>
      <c r="Y104" s="3"/>
      <c r="Z104" s="3"/>
      <c r="AA104" s="1"/>
      <c r="AB104" s="1"/>
      <c r="AC104" s="1"/>
      <c r="AD104" s="1"/>
      <c r="AE104" s="1"/>
      <c r="AF104" s="1"/>
      <c r="AG104" s="1"/>
      <c r="AH104" s="1"/>
      <c r="AI104" s="1"/>
      <c r="AJ104" s="1"/>
      <c r="AK104" s="1"/>
      <c r="AL104" s="1"/>
      <c r="AM104" s="1"/>
      <c r="AN104" s="1"/>
      <c r="AO104" s="1"/>
      <c r="AP104" s="1"/>
      <c r="AQ104" s="3"/>
      <c r="AR104" s="3"/>
      <c r="AS104" s="3"/>
      <c r="AT104" s="3"/>
      <c r="AU104" s="3"/>
      <c r="AV104" s="3"/>
      <c r="AW104" s="3"/>
      <c r="AX104" s="3"/>
      <c r="AY104" s="3"/>
    </row>
    <row r="105" spans="1:51" ht="18" hidden="1" customHeight="1" x14ac:dyDescent="0.25">
      <c r="A105" s="1"/>
      <c r="B105" s="1"/>
      <c r="C105" s="3" t="str">
        <f>C75</f>
        <v>Phase 3-G - Success - Growth</v>
      </c>
      <c r="D105" s="3"/>
      <c r="E105" s="3"/>
      <c r="F105" s="3"/>
      <c r="G105" s="67">
        <v>75</v>
      </c>
      <c r="H105" s="3"/>
      <c r="I105" s="3"/>
      <c r="J105" s="3"/>
      <c r="K105" s="3"/>
      <c r="L105" s="3" t="s">
        <v>71</v>
      </c>
      <c r="M105" s="3" t="s">
        <v>72</v>
      </c>
      <c r="N105" s="3" t="s">
        <v>72</v>
      </c>
      <c r="O105" s="3" t="s">
        <v>73</v>
      </c>
      <c r="P105" s="3" t="s">
        <v>25</v>
      </c>
      <c r="Q105" s="3" t="s">
        <v>25</v>
      </c>
      <c r="R105" s="3" t="s">
        <v>74</v>
      </c>
      <c r="S105" s="3"/>
      <c r="T105" s="3"/>
      <c r="U105" s="3"/>
      <c r="V105" s="3"/>
      <c r="W105" s="3"/>
      <c r="X105" s="3"/>
      <c r="Y105" s="3"/>
      <c r="Z105" s="3"/>
      <c r="AA105" s="1"/>
      <c r="AB105" s="1"/>
      <c r="AC105" s="1"/>
      <c r="AD105" s="1"/>
      <c r="AE105" s="1"/>
      <c r="AF105" s="1"/>
      <c r="AG105" s="1"/>
      <c r="AH105" s="1"/>
      <c r="AI105" s="1"/>
      <c r="AJ105" s="1"/>
      <c r="AK105" s="1"/>
      <c r="AL105" s="1"/>
      <c r="AM105" s="1"/>
      <c r="AN105" s="1"/>
      <c r="AO105" s="1"/>
      <c r="AP105" s="1"/>
      <c r="AQ105" s="3"/>
      <c r="AR105" s="3"/>
      <c r="AS105" s="3"/>
      <c r="AT105" s="3"/>
      <c r="AU105" s="3"/>
      <c r="AV105" s="3"/>
      <c r="AW105" s="3"/>
      <c r="AX105" s="3"/>
      <c r="AY105" s="3"/>
    </row>
    <row r="106" spans="1:51" ht="18" hidden="1" customHeight="1" x14ac:dyDescent="0.25">
      <c r="A106" s="1"/>
      <c r="B106" s="1"/>
      <c r="C106" s="20" t="str">
        <f>P75</f>
        <v>Phase 4 - Takeoff</v>
      </c>
      <c r="D106" s="20"/>
      <c r="E106" s="20"/>
      <c r="F106" s="20"/>
      <c r="G106" s="67">
        <v>90</v>
      </c>
      <c r="H106" s="20"/>
      <c r="I106" s="20"/>
      <c r="J106" s="20"/>
      <c r="K106" s="20"/>
      <c r="L106" s="20" t="s">
        <v>75</v>
      </c>
      <c r="M106" s="20" t="s">
        <v>76</v>
      </c>
      <c r="N106" s="20" t="s">
        <v>77</v>
      </c>
      <c r="O106" s="20" t="s">
        <v>78</v>
      </c>
      <c r="P106" s="20" t="s">
        <v>79</v>
      </c>
      <c r="Q106" s="20" t="s">
        <v>78</v>
      </c>
      <c r="R106" s="20" t="s">
        <v>80</v>
      </c>
      <c r="S106" s="20"/>
      <c r="T106" s="20"/>
      <c r="U106" s="20"/>
      <c r="V106" s="20"/>
      <c r="W106" s="20"/>
      <c r="X106" s="20"/>
      <c r="Y106" s="20"/>
      <c r="Z106" s="20"/>
      <c r="AA106" s="1"/>
      <c r="AB106" s="1"/>
      <c r="AC106" s="1"/>
      <c r="AD106" s="1"/>
      <c r="AE106" s="1"/>
      <c r="AF106" s="1"/>
      <c r="AG106" s="1"/>
      <c r="AH106" s="1"/>
      <c r="AI106" s="1"/>
      <c r="AJ106" s="1"/>
      <c r="AK106" s="1"/>
      <c r="AL106" s="1"/>
      <c r="AM106" s="1"/>
      <c r="AN106" s="1"/>
      <c r="AO106" s="1"/>
      <c r="AP106" s="1"/>
      <c r="AQ106" s="3"/>
      <c r="AR106" s="3"/>
      <c r="AS106" s="3"/>
      <c r="AT106" s="3"/>
      <c r="AU106" s="3"/>
      <c r="AV106" s="3"/>
      <c r="AW106" s="3"/>
      <c r="AX106" s="3"/>
      <c r="AY106" s="3"/>
    </row>
    <row r="107" spans="1:51" ht="18" hidden="1" customHeight="1" x14ac:dyDescent="0.25">
      <c r="A107" s="1"/>
      <c r="B107" s="1"/>
      <c r="C107" s="3" t="str">
        <f>AC75</f>
        <v>Phase 5 - Resource Maturity</v>
      </c>
      <c r="D107" s="3"/>
      <c r="E107" s="3"/>
      <c r="F107" s="3"/>
      <c r="G107" s="67">
        <v>105</v>
      </c>
      <c r="H107" s="3"/>
      <c r="I107" s="3"/>
      <c r="J107" s="3"/>
      <c r="K107" s="3"/>
      <c r="L107" s="3"/>
      <c r="M107" s="3"/>
      <c r="N107" s="3"/>
      <c r="O107" s="3"/>
      <c r="P107" s="3"/>
      <c r="Q107" s="3"/>
      <c r="R107" s="3"/>
      <c r="S107" s="3"/>
      <c r="T107" s="3"/>
      <c r="U107" s="3"/>
      <c r="V107" s="3"/>
      <c r="W107" s="3"/>
      <c r="X107" s="3"/>
      <c r="Y107" s="3"/>
      <c r="Z107" s="3"/>
      <c r="AA107" s="1"/>
      <c r="AB107" s="1"/>
      <c r="AC107" s="1"/>
      <c r="AD107" s="1"/>
      <c r="AE107" s="1"/>
      <c r="AF107" s="1"/>
      <c r="AG107" s="1"/>
      <c r="AH107" s="1"/>
      <c r="AI107" s="1"/>
      <c r="AJ107" s="1"/>
      <c r="AK107" s="1"/>
      <c r="AL107" s="1"/>
      <c r="AM107" s="1"/>
      <c r="AN107" s="1"/>
      <c r="AO107" s="1"/>
      <c r="AP107" s="1"/>
      <c r="AQ107" s="3"/>
      <c r="AR107" s="3"/>
      <c r="AS107" s="3"/>
      <c r="AT107" s="3"/>
      <c r="AU107" s="3"/>
      <c r="AV107" s="3"/>
      <c r="AW107" s="3"/>
      <c r="AX107" s="3"/>
      <c r="AY107" s="3"/>
    </row>
    <row r="108" spans="1:51" ht="18" hidden="1" customHeight="1" x14ac:dyDescent="0.25">
      <c r="A108" s="1"/>
      <c r="B108" s="1"/>
      <c r="C108" s="64"/>
      <c r="D108" s="64"/>
      <c r="E108" s="64"/>
      <c r="F108" s="64"/>
      <c r="G108" s="67">
        <v>120</v>
      </c>
      <c r="H108" s="64"/>
      <c r="I108" s="64"/>
      <c r="J108" s="64"/>
      <c r="K108" s="64"/>
      <c r="L108" s="64" t="s">
        <v>81</v>
      </c>
      <c r="M108" s="64">
        <v>0.4</v>
      </c>
      <c r="N108" s="64">
        <v>0.25</v>
      </c>
      <c r="O108" s="64">
        <v>0</v>
      </c>
      <c r="P108" s="64">
        <v>0.05</v>
      </c>
      <c r="Q108" s="64">
        <v>0.05</v>
      </c>
      <c r="R108" s="64">
        <v>0.05</v>
      </c>
      <c r="S108" s="64"/>
      <c r="T108" s="64"/>
      <c r="U108" s="64"/>
      <c r="V108" s="64"/>
      <c r="W108" s="64"/>
      <c r="X108" s="64"/>
      <c r="Y108" s="64"/>
      <c r="Z108" s="64"/>
      <c r="AA108" s="1"/>
      <c r="AB108" s="1"/>
      <c r="AC108" s="1"/>
      <c r="AD108" s="1"/>
      <c r="AE108" s="1"/>
      <c r="AF108" s="1"/>
      <c r="AG108" s="1"/>
      <c r="AH108" s="1"/>
      <c r="AI108" s="1"/>
      <c r="AJ108" s="1"/>
      <c r="AK108" s="1"/>
      <c r="AL108" s="1"/>
      <c r="AM108" s="1"/>
      <c r="AN108" s="1"/>
      <c r="AO108" s="1"/>
      <c r="AP108" s="1"/>
      <c r="AQ108" s="3"/>
      <c r="AR108" s="3"/>
      <c r="AS108" s="3"/>
      <c r="AT108" s="3"/>
      <c r="AU108" s="3"/>
      <c r="AV108" s="3"/>
      <c r="AW108" s="3"/>
      <c r="AX108" s="3"/>
      <c r="AY108" s="3"/>
    </row>
    <row r="109" spans="1:51" ht="18" hidden="1" customHeight="1" x14ac:dyDescent="0.25">
      <c r="A109" s="1"/>
      <c r="B109" s="1"/>
      <c r="C109" s="67"/>
      <c r="D109" s="67"/>
      <c r="E109" s="67"/>
      <c r="F109" s="67"/>
      <c r="G109" s="67"/>
      <c r="H109" s="67"/>
      <c r="I109" s="67"/>
      <c r="J109" s="67"/>
      <c r="K109" s="67"/>
      <c r="L109" s="67" t="s">
        <v>18</v>
      </c>
      <c r="M109" s="67">
        <v>0.2</v>
      </c>
      <c r="N109" s="67">
        <v>0.1</v>
      </c>
      <c r="O109" s="67">
        <v>0</v>
      </c>
      <c r="P109" s="67">
        <v>0</v>
      </c>
      <c r="Q109" s="67">
        <v>0</v>
      </c>
      <c r="R109" s="67">
        <v>0</v>
      </c>
      <c r="S109" s="67"/>
      <c r="T109" s="67"/>
      <c r="U109" s="67"/>
      <c r="V109" s="67"/>
      <c r="W109" s="67"/>
      <c r="X109" s="67"/>
      <c r="Y109" s="67"/>
      <c r="Z109" s="67"/>
      <c r="AA109" s="1"/>
      <c r="AB109" s="1"/>
      <c r="AC109" s="1"/>
      <c r="AD109" s="1"/>
      <c r="AE109" s="1"/>
      <c r="AF109" s="1"/>
      <c r="AG109" s="1"/>
      <c r="AH109" s="1"/>
      <c r="AI109" s="1"/>
      <c r="AJ109" s="1"/>
      <c r="AK109" s="1"/>
      <c r="AL109" s="1"/>
      <c r="AM109" s="1"/>
      <c r="AN109" s="1"/>
      <c r="AO109" s="1"/>
      <c r="AP109" s="1"/>
      <c r="AQ109" s="3"/>
      <c r="AR109" s="3"/>
      <c r="AS109" s="3"/>
      <c r="AT109" s="3"/>
      <c r="AU109" s="3"/>
      <c r="AV109" s="3"/>
      <c r="AW109" s="3"/>
      <c r="AX109" s="3"/>
      <c r="AY109" s="3"/>
    </row>
    <row r="110" spans="1:51" ht="18" hidden="1" customHeight="1" x14ac:dyDescent="0.25">
      <c r="A110" s="1"/>
      <c r="B110" s="1"/>
      <c r="C110" s="3"/>
      <c r="D110" s="3"/>
      <c r="E110" s="3"/>
      <c r="F110" s="3"/>
      <c r="G110" s="3"/>
      <c r="H110" s="3"/>
      <c r="I110" s="3"/>
      <c r="J110" s="3"/>
      <c r="K110" s="3"/>
      <c r="L110" s="3" t="s">
        <v>19</v>
      </c>
      <c r="M110" s="3">
        <v>0.3</v>
      </c>
      <c r="N110" s="3">
        <v>0.3</v>
      </c>
      <c r="O110" s="3">
        <v>0</v>
      </c>
      <c r="P110" s="3">
        <v>0.05</v>
      </c>
      <c r="Q110" s="3">
        <v>0.05</v>
      </c>
      <c r="R110" s="3">
        <v>0.05</v>
      </c>
      <c r="S110" s="3"/>
      <c r="T110" s="3"/>
      <c r="U110" s="3"/>
      <c r="V110" s="3"/>
      <c r="W110" s="3"/>
      <c r="X110" s="3"/>
      <c r="Y110" s="3"/>
      <c r="Z110" s="3"/>
      <c r="AA110" s="1"/>
      <c r="AB110" s="1"/>
      <c r="AC110" s="1"/>
      <c r="AD110" s="1"/>
      <c r="AE110" s="1"/>
      <c r="AF110" s="1"/>
      <c r="AG110" s="1"/>
      <c r="AH110" s="1"/>
      <c r="AI110" s="1"/>
      <c r="AJ110" s="1"/>
      <c r="AK110" s="1"/>
      <c r="AL110" s="1"/>
      <c r="AM110" s="1"/>
      <c r="AN110" s="1"/>
      <c r="AO110" s="1"/>
      <c r="AP110" s="1"/>
      <c r="AQ110" s="3"/>
      <c r="AR110" s="3"/>
      <c r="AS110" s="3"/>
      <c r="AT110" s="3"/>
      <c r="AU110" s="3"/>
      <c r="AV110" s="3"/>
      <c r="AW110" s="3"/>
      <c r="AX110" s="3"/>
      <c r="AY110" s="3"/>
    </row>
    <row r="111" spans="1:51" ht="18" hidden="1" customHeight="1" x14ac:dyDescent="0.25">
      <c r="A111" s="1"/>
      <c r="B111" s="1"/>
      <c r="C111" s="3"/>
      <c r="D111" s="3"/>
      <c r="E111" s="3"/>
      <c r="F111" s="3"/>
      <c r="G111" s="3"/>
      <c r="H111" s="3"/>
      <c r="I111" s="3"/>
      <c r="J111" s="3"/>
      <c r="K111" s="3"/>
      <c r="L111" s="3" t="s">
        <v>82</v>
      </c>
      <c r="M111" s="3">
        <v>0.1</v>
      </c>
      <c r="N111" s="3">
        <v>0.1</v>
      </c>
      <c r="O111" s="3">
        <v>0.2</v>
      </c>
      <c r="P111" s="3">
        <v>0.2</v>
      </c>
      <c r="Q111" s="3">
        <v>0.25</v>
      </c>
      <c r="R111" s="3">
        <v>0.15</v>
      </c>
      <c r="S111" s="3"/>
      <c r="T111" s="3"/>
      <c r="U111" s="3"/>
      <c r="V111" s="3"/>
      <c r="W111" s="3"/>
      <c r="X111" s="3"/>
      <c r="Y111" s="3"/>
      <c r="Z111" s="3"/>
      <c r="AA111" s="1"/>
      <c r="AB111" s="1"/>
      <c r="AC111" s="1"/>
      <c r="AD111" s="1"/>
      <c r="AE111" s="1"/>
      <c r="AF111" s="1"/>
      <c r="AG111" s="1"/>
      <c r="AH111" s="1"/>
      <c r="AI111" s="1"/>
      <c r="AJ111" s="1"/>
      <c r="AK111" s="1"/>
      <c r="AL111" s="1"/>
      <c r="AM111" s="1"/>
      <c r="AN111" s="1"/>
      <c r="AO111" s="1"/>
      <c r="AP111" s="1"/>
      <c r="AQ111" s="3"/>
      <c r="AR111" s="3"/>
      <c r="AS111" s="3"/>
      <c r="AT111" s="3"/>
      <c r="AU111" s="3"/>
      <c r="AV111" s="3"/>
      <c r="AW111" s="3"/>
      <c r="AX111" s="3"/>
      <c r="AY111" s="3"/>
    </row>
    <row r="112" spans="1:51" ht="18" hidden="1" customHeight="1" x14ac:dyDescent="0.25">
      <c r="A112" s="1"/>
      <c r="B112" s="1"/>
      <c r="C112" s="3"/>
      <c r="D112" s="3"/>
      <c r="E112" s="3"/>
      <c r="F112" s="3"/>
      <c r="G112" s="3"/>
      <c r="H112" s="3"/>
      <c r="I112" s="3"/>
      <c r="J112" s="3"/>
      <c r="K112" s="3"/>
      <c r="L112" s="3" t="s">
        <v>22</v>
      </c>
      <c r="M112" s="3">
        <v>0</v>
      </c>
      <c r="N112" s="3">
        <v>0.05</v>
      </c>
      <c r="O112" s="3">
        <v>0.15</v>
      </c>
      <c r="P112" s="3">
        <v>0.2</v>
      </c>
      <c r="Q112" s="3">
        <v>0.1</v>
      </c>
      <c r="R112" s="3">
        <v>0.1</v>
      </c>
      <c r="S112" s="3"/>
      <c r="T112" s="3"/>
      <c r="U112" s="3"/>
      <c r="V112" s="3"/>
      <c r="W112" s="3"/>
      <c r="X112" s="3"/>
      <c r="Y112" s="3"/>
      <c r="Z112" s="3"/>
      <c r="AA112" s="1"/>
      <c r="AB112" s="1"/>
      <c r="AC112" s="1"/>
      <c r="AD112" s="1"/>
      <c r="AE112" s="1"/>
      <c r="AF112" s="1"/>
      <c r="AG112" s="1"/>
      <c r="AH112" s="1"/>
      <c r="AI112" s="1"/>
      <c r="AJ112" s="1"/>
      <c r="AK112" s="1"/>
      <c r="AL112" s="1"/>
      <c r="AM112" s="1"/>
      <c r="AN112" s="1"/>
      <c r="AO112" s="1"/>
      <c r="AP112" s="1"/>
      <c r="AQ112" s="3"/>
      <c r="AR112" s="3"/>
      <c r="AS112" s="3"/>
      <c r="AT112" s="3"/>
      <c r="AU112" s="3"/>
      <c r="AV112" s="3"/>
      <c r="AW112" s="3"/>
      <c r="AX112" s="3"/>
      <c r="AY112" s="3"/>
    </row>
    <row r="113" spans="1:51" ht="18" hidden="1" customHeight="1" x14ac:dyDescent="0.25">
      <c r="A113" s="1"/>
      <c r="B113" s="1"/>
      <c r="C113" s="3"/>
      <c r="D113" s="3"/>
      <c r="E113" s="3"/>
      <c r="F113" s="3"/>
      <c r="G113" s="3"/>
      <c r="H113" s="3"/>
      <c r="I113" s="3"/>
      <c r="J113" s="3"/>
      <c r="K113" s="3"/>
      <c r="L113" s="3" t="s">
        <v>83</v>
      </c>
      <c r="M113" s="3">
        <v>0</v>
      </c>
      <c r="N113" s="3">
        <v>0.15</v>
      </c>
      <c r="O113" s="3">
        <v>0.2</v>
      </c>
      <c r="P113" s="3">
        <v>0.25</v>
      </c>
      <c r="Q113" s="3">
        <v>0.2</v>
      </c>
      <c r="R113" s="3">
        <v>0.1</v>
      </c>
      <c r="S113" s="3"/>
      <c r="T113" s="3"/>
      <c r="U113" s="3"/>
      <c r="V113" s="3"/>
      <c r="W113" s="3"/>
      <c r="X113" s="3"/>
      <c r="Y113" s="3"/>
      <c r="Z113" s="3"/>
      <c r="AA113" s="1"/>
      <c r="AB113" s="1"/>
      <c r="AC113" s="1"/>
      <c r="AD113" s="1"/>
      <c r="AE113" s="1"/>
      <c r="AF113" s="1"/>
      <c r="AG113" s="1"/>
      <c r="AH113" s="1"/>
      <c r="AI113" s="1"/>
      <c r="AJ113" s="1"/>
      <c r="AK113" s="1"/>
      <c r="AL113" s="1"/>
      <c r="AM113" s="1"/>
      <c r="AN113" s="1"/>
      <c r="AO113" s="1"/>
      <c r="AP113" s="1"/>
      <c r="AQ113" s="3"/>
      <c r="AR113" s="3"/>
      <c r="AS113" s="3"/>
      <c r="AT113" s="3"/>
      <c r="AU113" s="3"/>
      <c r="AV113" s="3"/>
      <c r="AW113" s="3"/>
      <c r="AX113" s="3"/>
      <c r="AY113" s="3"/>
    </row>
    <row r="114" spans="1:51" ht="18" hidden="1" customHeight="1" x14ac:dyDescent="0.25">
      <c r="A114" s="1"/>
      <c r="B114" s="1"/>
      <c r="C114" s="64"/>
      <c r="D114" s="64"/>
      <c r="E114" s="64"/>
      <c r="F114" s="64"/>
      <c r="G114" s="64"/>
      <c r="H114" s="64"/>
      <c r="I114" s="64"/>
      <c r="J114" s="64"/>
      <c r="K114" s="64"/>
      <c r="L114" s="64" t="s">
        <v>24</v>
      </c>
      <c r="M114" s="64">
        <v>0</v>
      </c>
      <c r="N114" s="64">
        <v>0.05</v>
      </c>
      <c r="O114" s="64">
        <v>0.05</v>
      </c>
      <c r="P114" s="64">
        <v>0</v>
      </c>
      <c r="Q114" s="64">
        <v>0</v>
      </c>
      <c r="R114" s="64">
        <v>0</v>
      </c>
      <c r="S114" s="64"/>
      <c r="T114" s="64"/>
      <c r="U114" s="64"/>
      <c r="V114" s="64"/>
      <c r="W114" s="64"/>
      <c r="X114" s="64"/>
      <c r="Y114" s="64"/>
      <c r="Z114" s="64"/>
      <c r="AA114" s="1"/>
      <c r="AB114" s="1"/>
      <c r="AC114" s="1"/>
      <c r="AD114" s="1"/>
      <c r="AE114" s="1"/>
      <c r="AF114" s="1"/>
      <c r="AG114" s="1"/>
      <c r="AH114" s="1"/>
      <c r="AI114" s="1"/>
      <c r="AJ114" s="1"/>
      <c r="AK114" s="1"/>
      <c r="AL114" s="1"/>
      <c r="AM114" s="1"/>
      <c r="AN114" s="1"/>
      <c r="AO114" s="1"/>
      <c r="AP114" s="1"/>
      <c r="AQ114" s="3"/>
      <c r="AR114" s="3"/>
      <c r="AS114" s="3"/>
      <c r="AT114" s="3"/>
      <c r="AU114" s="3"/>
      <c r="AV114" s="3"/>
      <c r="AW114" s="3"/>
      <c r="AX114" s="3"/>
      <c r="AY114" s="3"/>
    </row>
    <row r="115" spans="1:51" ht="18" hidden="1" customHeight="1" x14ac:dyDescent="0.25">
      <c r="A115" s="1"/>
      <c r="B115" s="1"/>
      <c r="C115" s="67"/>
      <c r="D115" s="67"/>
      <c r="E115" s="67"/>
      <c r="F115" s="67"/>
      <c r="G115" s="67"/>
      <c r="H115" s="67"/>
      <c r="I115" s="67"/>
      <c r="J115" s="67"/>
      <c r="K115" s="67"/>
      <c r="L115" s="67" t="s">
        <v>25</v>
      </c>
      <c r="M115" s="67">
        <v>0</v>
      </c>
      <c r="N115" s="67">
        <v>0</v>
      </c>
      <c r="O115" s="67">
        <v>0.15</v>
      </c>
      <c r="P115" s="67">
        <v>0.25</v>
      </c>
      <c r="Q115" s="67">
        <v>0.35</v>
      </c>
      <c r="R115" s="67">
        <v>0.15</v>
      </c>
      <c r="S115" s="67"/>
      <c r="T115" s="67"/>
      <c r="U115" s="67"/>
      <c r="V115" s="67"/>
      <c r="W115" s="67"/>
      <c r="X115" s="67"/>
      <c r="Y115" s="67"/>
      <c r="Z115" s="67"/>
      <c r="AA115" s="1"/>
      <c r="AB115" s="1"/>
      <c r="AC115" s="1"/>
      <c r="AD115" s="1"/>
      <c r="AE115" s="1"/>
      <c r="AF115" s="1"/>
      <c r="AG115" s="1"/>
      <c r="AH115" s="1"/>
      <c r="AI115" s="1"/>
      <c r="AJ115" s="1"/>
      <c r="AK115" s="1"/>
      <c r="AL115" s="1"/>
      <c r="AM115" s="1"/>
      <c r="AN115" s="1"/>
      <c r="AO115" s="1"/>
      <c r="AP115" s="1"/>
      <c r="AQ115" s="3"/>
      <c r="AR115" s="3"/>
      <c r="AS115" s="3"/>
      <c r="AT115" s="3"/>
      <c r="AU115" s="3"/>
      <c r="AV115" s="3"/>
      <c r="AW115" s="3"/>
      <c r="AX115" s="3"/>
      <c r="AY115" s="3"/>
    </row>
    <row r="116" spans="1:51" ht="18" hidden="1" customHeight="1" x14ac:dyDescent="0.25">
      <c r="A116" s="1"/>
      <c r="B116" s="1"/>
      <c r="C116" s="3"/>
      <c r="D116" s="3"/>
      <c r="E116" s="3"/>
      <c r="F116" s="3"/>
      <c r="G116" s="3"/>
      <c r="H116" s="3"/>
      <c r="I116" s="3"/>
      <c r="J116" s="3"/>
      <c r="K116" s="3"/>
      <c r="L116" s="3" t="s">
        <v>84</v>
      </c>
      <c r="M116" s="3">
        <v>0</v>
      </c>
      <c r="N116" s="3">
        <v>0</v>
      </c>
      <c r="O116" s="3">
        <v>0.25</v>
      </c>
      <c r="P116" s="3">
        <v>0</v>
      </c>
      <c r="Q116" s="3">
        <v>0</v>
      </c>
      <c r="R116" s="3">
        <v>0.4</v>
      </c>
      <c r="S116" s="3"/>
      <c r="T116" s="3"/>
      <c r="U116" s="3"/>
      <c r="V116" s="3"/>
      <c r="W116" s="3"/>
      <c r="X116" s="3"/>
      <c r="Y116" s="3"/>
      <c r="Z116" s="3"/>
      <c r="AA116" s="1"/>
      <c r="AB116" s="1"/>
      <c r="AC116" s="1"/>
      <c r="AD116" s="1"/>
      <c r="AE116" s="1"/>
      <c r="AF116" s="1"/>
      <c r="AG116" s="1"/>
      <c r="AH116" s="1"/>
      <c r="AI116" s="1"/>
      <c r="AJ116" s="1"/>
      <c r="AK116" s="1"/>
      <c r="AL116" s="1"/>
      <c r="AM116" s="1"/>
      <c r="AN116" s="1"/>
      <c r="AO116" s="1"/>
      <c r="AP116" s="1"/>
      <c r="AQ116" s="3"/>
      <c r="AR116" s="3"/>
      <c r="AS116" s="3"/>
      <c r="AT116" s="3"/>
      <c r="AU116" s="3"/>
      <c r="AV116" s="3"/>
      <c r="AW116" s="3"/>
      <c r="AX116" s="3"/>
      <c r="AY116" s="3"/>
    </row>
    <row r="117" spans="1:51" ht="18" hidden="1" customHeight="1" x14ac:dyDescent="0.25">
      <c r="A117" s="1"/>
      <c r="B117" s="1"/>
      <c r="C117" s="3"/>
      <c r="D117" s="3"/>
      <c r="E117" s="3"/>
      <c r="F117" s="3"/>
      <c r="G117" s="3"/>
      <c r="H117" s="3"/>
      <c r="I117" s="3"/>
      <c r="J117" s="3"/>
      <c r="K117" s="3"/>
      <c r="L117" s="3"/>
      <c r="M117" s="3">
        <v>1.0000000000000002</v>
      </c>
      <c r="N117" s="3">
        <v>1</v>
      </c>
      <c r="O117" s="3">
        <v>1</v>
      </c>
      <c r="P117" s="3">
        <v>1</v>
      </c>
      <c r="Q117" s="3">
        <v>0.99999999999999989</v>
      </c>
      <c r="R117" s="3">
        <v>1</v>
      </c>
      <c r="S117" s="3"/>
      <c r="T117" s="3"/>
      <c r="U117" s="3"/>
      <c r="V117" s="3"/>
      <c r="W117" s="3"/>
      <c r="X117" s="3"/>
      <c r="Y117" s="3"/>
      <c r="Z117" s="3"/>
      <c r="AA117" s="1"/>
      <c r="AB117" s="1"/>
      <c r="AC117" s="1"/>
      <c r="AD117" s="1"/>
      <c r="AE117" s="1"/>
      <c r="AF117" s="1"/>
      <c r="AG117" s="1"/>
      <c r="AH117" s="1"/>
      <c r="AI117" s="1"/>
      <c r="AJ117" s="1"/>
      <c r="AK117" s="1"/>
      <c r="AL117" s="1"/>
      <c r="AM117" s="1"/>
      <c r="AN117" s="1"/>
      <c r="AO117" s="1"/>
      <c r="AP117" s="1"/>
      <c r="AQ117" s="3"/>
      <c r="AR117" s="3"/>
      <c r="AS117" s="3"/>
      <c r="AT117" s="3"/>
      <c r="AU117" s="3"/>
      <c r="AV117" s="3"/>
      <c r="AW117" s="3"/>
      <c r="AX117" s="3"/>
      <c r="AY117" s="3"/>
    </row>
    <row r="118" spans="1:51" ht="18" hidden="1" customHeight="1" x14ac:dyDescent="0.25">
      <c r="A118" s="1"/>
      <c r="B118" s="1"/>
      <c r="C118" s="3"/>
      <c r="D118" s="3"/>
      <c r="E118" s="3"/>
      <c r="F118" s="3"/>
      <c r="G118" s="3"/>
      <c r="H118" s="3"/>
      <c r="I118" s="3"/>
      <c r="J118" s="3"/>
      <c r="K118" s="3"/>
      <c r="L118" s="3"/>
      <c r="M118" s="3"/>
      <c r="N118" s="3"/>
      <c r="O118" s="3"/>
      <c r="P118" s="3"/>
      <c r="Q118" s="3"/>
      <c r="R118" s="3"/>
      <c r="S118" s="3"/>
      <c r="T118" s="3"/>
      <c r="U118" s="3"/>
      <c r="V118" s="3"/>
      <c r="W118" s="3"/>
      <c r="X118" s="3"/>
      <c r="Y118" s="3"/>
      <c r="Z118" s="3"/>
      <c r="AA118" s="1"/>
      <c r="AB118" s="1"/>
      <c r="AC118" s="1"/>
      <c r="AD118" s="1"/>
      <c r="AE118" s="1"/>
      <c r="AF118" s="1"/>
      <c r="AG118" s="1"/>
      <c r="AH118" s="1"/>
      <c r="AI118" s="1"/>
      <c r="AJ118" s="1"/>
      <c r="AK118" s="1"/>
      <c r="AL118" s="1"/>
      <c r="AM118" s="1"/>
      <c r="AN118" s="1"/>
      <c r="AO118" s="1"/>
      <c r="AP118" s="1"/>
      <c r="AQ118" s="3"/>
      <c r="AR118" s="3"/>
      <c r="AS118" s="3"/>
      <c r="AT118" s="3"/>
      <c r="AU118" s="3"/>
      <c r="AV118" s="3"/>
      <c r="AW118" s="3"/>
      <c r="AX118" s="3"/>
      <c r="AY118" s="3"/>
    </row>
    <row r="119" spans="1:51" ht="18" hidden="1" customHeight="1" x14ac:dyDescent="0.25">
      <c r="A119" s="1"/>
      <c r="B119" s="1"/>
      <c r="C119" s="3"/>
      <c r="D119" s="3"/>
      <c r="E119" s="3"/>
      <c r="F119" s="3"/>
      <c r="G119" s="3"/>
      <c r="H119" s="3"/>
      <c r="I119" s="3"/>
      <c r="J119" s="3"/>
      <c r="K119" s="3"/>
      <c r="L119" s="3"/>
      <c r="M119" s="3"/>
      <c r="N119" s="3"/>
      <c r="O119" s="3"/>
      <c r="P119" s="3"/>
      <c r="Q119" s="3"/>
      <c r="R119" s="3"/>
      <c r="S119" s="3"/>
      <c r="T119" s="3"/>
      <c r="U119" s="3"/>
      <c r="V119" s="3"/>
      <c r="W119" s="3"/>
      <c r="X119" s="3"/>
      <c r="Y119" s="3"/>
      <c r="Z119" s="3"/>
      <c r="AA119" s="1"/>
      <c r="AB119" s="1"/>
      <c r="AC119" s="1"/>
      <c r="AD119" s="1"/>
      <c r="AE119" s="1"/>
      <c r="AF119" s="1"/>
      <c r="AG119" s="1"/>
      <c r="AH119" s="1"/>
      <c r="AI119" s="1"/>
      <c r="AJ119" s="1"/>
      <c r="AK119" s="1"/>
      <c r="AL119" s="1"/>
      <c r="AM119" s="1"/>
      <c r="AN119" s="1"/>
      <c r="AO119" s="1"/>
      <c r="AP119" s="1"/>
      <c r="AQ119" s="3"/>
      <c r="AR119" s="3"/>
      <c r="AS119" s="3"/>
      <c r="AT119" s="3"/>
      <c r="AU119" s="3"/>
      <c r="AV119" s="3"/>
      <c r="AW119" s="3"/>
      <c r="AX119" s="3"/>
      <c r="AY119" s="3"/>
    </row>
    <row r="120" spans="1:51" ht="18" hidden="1" customHeight="1" x14ac:dyDescent="0.25">
      <c r="A120" s="1"/>
      <c r="B120" s="1"/>
      <c r="C120" s="3"/>
      <c r="D120" s="3"/>
      <c r="E120" s="3"/>
      <c r="F120" s="3"/>
      <c r="G120" s="3"/>
      <c r="H120" s="3"/>
      <c r="I120" s="3"/>
      <c r="J120" s="3"/>
      <c r="K120" s="3"/>
      <c r="L120" s="3"/>
      <c r="M120" s="3"/>
      <c r="N120" s="3"/>
      <c r="O120" s="3"/>
      <c r="P120" s="3"/>
      <c r="Q120" s="3"/>
      <c r="R120" s="3"/>
      <c r="S120" s="3"/>
      <c r="T120" s="3"/>
      <c r="U120" s="3"/>
      <c r="V120" s="3"/>
      <c r="W120" s="3"/>
      <c r="X120" s="3"/>
      <c r="Y120" s="3"/>
      <c r="Z120" s="3"/>
      <c r="AA120" s="1"/>
      <c r="AB120" s="1"/>
      <c r="AC120" s="1"/>
      <c r="AD120" s="1"/>
      <c r="AE120" s="1"/>
      <c r="AF120" s="1"/>
      <c r="AG120" s="1"/>
      <c r="AH120" s="1"/>
      <c r="AI120" s="1"/>
      <c r="AJ120" s="1"/>
      <c r="AK120" s="1"/>
      <c r="AL120" s="1"/>
      <c r="AM120" s="1"/>
      <c r="AN120" s="1"/>
      <c r="AO120" s="1"/>
      <c r="AP120" s="1"/>
      <c r="AQ120" s="3"/>
      <c r="AR120" s="3"/>
      <c r="AS120" s="3"/>
      <c r="AT120" s="3"/>
      <c r="AU120" s="3"/>
      <c r="AV120" s="3"/>
      <c r="AW120" s="3"/>
      <c r="AX120" s="3"/>
      <c r="AY120" s="3"/>
    </row>
    <row r="121" spans="1:51" ht="18" hidden="1" customHeight="1" x14ac:dyDescent="0.25">
      <c r="A121" s="1"/>
      <c r="B121" s="1"/>
      <c r="C121" s="20"/>
      <c r="D121" s="20"/>
      <c r="E121" s="20"/>
      <c r="F121" s="20"/>
      <c r="G121" s="20"/>
      <c r="H121" s="20"/>
      <c r="I121" s="20"/>
      <c r="J121" s="20"/>
      <c r="K121" s="20"/>
      <c r="L121" s="3"/>
      <c r="M121" s="3"/>
      <c r="N121" s="3"/>
      <c r="O121" s="3"/>
      <c r="P121" s="3"/>
      <c r="Q121" s="3"/>
      <c r="R121" s="20"/>
      <c r="S121" s="20"/>
      <c r="T121" s="20"/>
      <c r="U121" s="20"/>
      <c r="V121" s="20"/>
      <c r="W121" s="20"/>
      <c r="X121" s="20"/>
      <c r="Y121" s="20"/>
      <c r="Z121" s="20"/>
      <c r="AA121" s="1"/>
      <c r="AB121" s="1"/>
      <c r="AC121" s="1"/>
      <c r="AD121" s="1"/>
      <c r="AE121" s="1"/>
      <c r="AF121" s="1"/>
      <c r="AG121" s="1"/>
      <c r="AH121" s="1"/>
      <c r="AI121" s="1"/>
      <c r="AJ121" s="1"/>
      <c r="AK121" s="1"/>
      <c r="AL121" s="1"/>
      <c r="AM121" s="1"/>
      <c r="AN121" s="1"/>
      <c r="AO121" s="1"/>
      <c r="AP121" s="1"/>
      <c r="AQ121" s="3"/>
      <c r="AR121" s="3"/>
      <c r="AS121" s="3"/>
      <c r="AT121" s="3"/>
      <c r="AU121" s="3"/>
      <c r="AV121" s="3"/>
      <c r="AW121" s="3"/>
      <c r="AX121" s="3"/>
      <c r="AY121" s="3"/>
    </row>
    <row r="122" spans="1:51" ht="18" hidden="1" customHeight="1" x14ac:dyDescent="0.25">
      <c r="A122" s="1"/>
      <c r="B122" s="1"/>
      <c r="C122" s="3"/>
      <c r="D122" s="3"/>
      <c r="E122" s="3"/>
      <c r="F122" s="3"/>
      <c r="G122" s="3"/>
      <c r="H122" s="3"/>
      <c r="I122" s="3"/>
      <c r="J122" s="3"/>
      <c r="K122" s="3"/>
      <c r="L122" s="3" t="s">
        <v>9</v>
      </c>
      <c r="M122" s="3" t="s">
        <v>38</v>
      </c>
      <c r="N122" s="3" t="s">
        <v>39</v>
      </c>
      <c r="O122" s="3" t="s">
        <v>51</v>
      </c>
      <c r="P122" s="3" t="s">
        <v>52</v>
      </c>
      <c r="Q122" s="3" t="s">
        <v>53</v>
      </c>
      <c r="R122" s="3"/>
      <c r="S122" s="3"/>
      <c r="T122" s="3"/>
      <c r="U122" s="3"/>
      <c r="V122" s="3"/>
      <c r="W122" s="3"/>
      <c r="X122" s="3"/>
      <c r="Y122" s="3"/>
      <c r="Z122" s="3"/>
      <c r="AA122" s="1"/>
      <c r="AB122" s="1"/>
      <c r="AC122" s="1"/>
      <c r="AD122" s="1"/>
      <c r="AE122" s="1"/>
      <c r="AF122" s="1"/>
      <c r="AG122" s="1"/>
      <c r="AH122" s="1"/>
      <c r="AI122" s="1"/>
      <c r="AJ122" s="1"/>
      <c r="AK122" s="1"/>
      <c r="AL122" s="1"/>
      <c r="AM122" s="1"/>
      <c r="AN122" s="1"/>
      <c r="AO122" s="1"/>
      <c r="AP122" s="1"/>
      <c r="AQ122" s="3"/>
      <c r="AR122" s="3"/>
      <c r="AS122" s="3"/>
      <c r="AT122" s="3"/>
      <c r="AU122" s="3"/>
      <c r="AV122" s="3"/>
      <c r="AW122" s="3"/>
      <c r="AX122" s="3"/>
      <c r="AY122" s="3"/>
    </row>
    <row r="123" spans="1:51" ht="18" hidden="1" customHeight="1" x14ac:dyDescent="0.25">
      <c r="A123" s="1"/>
      <c r="B123" s="1"/>
      <c r="C123" s="3"/>
      <c r="D123" s="3"/>
      <c r="E123" s="3"/>
      <c r="F123" s="3"/>
      <c r="G123" s="3"/>
      <c r="H123" s="3"/>
      <c r="I123" s="3"/>
      <c r="J123" s="3"/>
      <c r="K123" s="3"/>
      <c r="L123" s="67"/>
      <c r="M123" s="67"/>
      <c r="N123" s="67"/>
      <c r="O123" s="67"/>
      <c r="P123" s="67"/>
      <c r="Q123" s="67"/>
      <c r="R123" s="3"/>
      <c r="S123" s="3"/>
      <c r="T123" s="3"/>
      <c r="U123" s="3"/>
      <c r="V123" s="3"/>
      <c r="W123" s="3"/>
      <c r="X123" s="3"/>
      <c r="Y123" s="3"/>
      <c r="Z123" s="3"/>
      <c r="AA123" s="1"/>
      <c r="AB123" s="1"/>
      <c r="AC123" s="1"/>
      <c r="AD123" s="1"/>
      <c r="AE123" s="1"/>
      <c r="AF123" s="1"/>
      <c r="AG123" s="1"/>
      <c r="AH123" s="1"/>
      <c r="AI123" s="1"/>
      <c r="AJ123" s="1"/>
      <c r="AK123" s="1"/>
      <c r="AL123" s="1"/>
      <c r="AM123" s="1"/>
      <c r="AN123" s="1"/>
      <c r="AO123" s="1"/>
      <c r="AP123" s="1"/>
      <c r="AQ123" s="3"/>
      <c r="AR123" s="3"/>
      <c r="AS123" s="3"/>
      <c r="AT123" s="3"/>
      <c r="AU123" s="3"/>
      <c r="AV123" s="3"/>
      <c r="AW123" s="3"/>
      <c r="AX123" s="3"/>
      <c r="AY123" s="3"/>
    </row>
    <row r="124" spans="1:51" ht="18" hidden="1" customHeight="1" x14ac:dyDescent="0.25">
      <c r="A124" s="1"/>
      <c r="B124" s="1"/>
      <c r="C124" s="3"/>
      <c r="D124" s="3"/>
      <c r="E124" s="3"/>
      <c r="F124" s="3"/>
      <c r="G124" s="3"/>
      <c r="H124" s="3"/>
      <c r="I124" s="3"/>
      <c r="J124" s="3"/>
      <c r="K124" s="3"/>
      <c r="L124" s="67" t="s">
        <v>85</v>
      </c>
      <c r="M124" s="67" t="s">
        <v>86</v>
      </c>
      <c r="N124" s="67" t="s">
        <v>87</v>
      </c>
      <c r="O124" s="67" t="s">
        <v>88</v>
      </c>
      <c r="P124" s="67"/>
      <c r="Q124" s="67"/>
      <c r="R124" s="3"/>
      <c r="S124" s="3"/>
      <c r="T124" s="3"/>
      <c r="U124" s="3"/>
      <c r="V124" s="3"/>
      <c r="W124" s="3"/>
      <c r="X124" s="3"/>
      <c r="Y124" s="3"/>
      <c r="Z124" s="3"/>
      <c r="AA124" s="1"/>
      <c r="AB124" s="1"/>
      <c r="AC124" s="1"/>
      <c r="AD124" s="1"/>
      <c r="AE124" s="1"/>
      <c r="AF124" s="1"/>
      <c r="AG124" s="1"/>
      <c r="AH124" s="1"/>
      <c r="AI124" s="1"/>
      <c r="AJ124" s="1"/>
      <c r="AK124" s="1"/>
      <c r="AL124" s="1"/>
      <c r="AM124" s="1"/>
      <c r="AN124" s="1"/>
      <c r="AO124" s="1"/>
      <c r="AP124" s="1"/>
      <c r="AQ124" s="3"/>
      <c r="AR124" s="3"/>
      <c r="AS124" s="3"/>
      <c r="AT124" s="3"/>
      <c r="AU124" s="3"/>
      <c r="AV124" s="3"/>
      <c r="AW124" s="3"/>
      <c r="AX124" s="3"/>
      <c r="AY124" s="3"/>
    </row>
    <row r="125" spans="1:51" ht="18" hidden="1" customHeight="1" x14ac:dyDescent="0.25">
      <c r="A125" s="1"/>
      <c r="B125" s="1"/>
      <c r="C125" s="3"/>
      <c r="D125" s="3"/>
      <c r="E125" s="3"/>
      <c r="F125" s="3"/>
      <c r="G125" s="3"/>
      <c r="H125" s="3"/>
      <c r="I125" s="3"/>
      <c r="J125" s="3"/>
      <c r="K125" s="3"/>
      <c r="L125" s="67" t="s">
        <v>89</v>
      </c>
      <c r="M125" s="67" t="s">
        <v>90</v>
      </c>
      <c r="N125" s="67" t="s">
        <v>91</v>
      </c>
      <c r="O125" s="67"/>
      <c r="P125" s="67"/>
      <c r="Q125" s="67"/>
      <c r="R125" s="3"/>
      <c r="S125" s="3"/>
      <c r="T125" s="3"/>
      <c r="U125" s="3"/>
      <c r="V125" s="3"/>
      <c r="W125" s="3"/>
      <c r="X125" s="3"/>
      <c r="Y125" s="3"/>
      <c r="Z125" s="3"/>
      <c r="AA125" s="1"/>
      <c r="AB125" s="1"/>
      <c r="AC125" s="1"/>
      <c r="AD125" s="1"/>
      <c r="AE125" s="1"/>
      <c r="AF125" s="1"/>
      <c r="AG125" s="1"/>
      <c r="AH125" s="1"/>
      <c r="AI125" s="1"/>
      <c r="AJ125" s="1"/>
      <c r="AK125" s="1"/>
      <c r="AL125" s="1"/>
      <c r="AM125" s="1"/>
      <c r="AN125" s="1"/>
      <c r="AO125" s="1"/>
      <c r="AP125" s="1"/>
      <c r="AQ125" s="3"/>
      <c r="AR125" s="3"/>
      <c r="AS125" s="3"/>
      <c r="AT125" s="3"/>
      <c r="AU125" s="3"/>
      <c r="AV125" s="3"/>
      <c r="AW125" s="3"/>
      <c r="AX125" s="3"/>
      <c r="AY125" s="3"/>
    </row>
    <row r="126" spans="1:51" ht="18" hidden="1" customHeight="1" x14ac:dyDescent="0.25">
      <c r="A126" s="1"/>
      <c r="B126" s="1"/>
      <c r="C126" s="3"/>
      <c r="D126" s="3"/>
      <c r="E126" s="3"/>
      <c r="F126" s="3"/>
      <c r="G126" s="3"/>
      <c r="H126" s="3"/>
      <c r="I126" s="3"/>
      <c r="J126" s="3"/>
      <c r="K126" s="3"/>
      <c r="L126" s="67" t="s">
        <v>92</v>
      </c>
      <c r="M126" s="67" t="s">
        <v>93</v>
      </c>
      <c r="N126" s="67" t="s">
        <v>91</v>
      </c>
      <c r="O126" s="67"/>
      <c r="P126" s="67"/>
      <c r="Q126" s="67"/>
      <c r="R126" s="3"/>
      <c r="S126" s="3"/>
      <c r="T126" s="3"/>
      <c r="U126" s="3"/>
      <c r="V126" s="3"/>
      <c r="W126" s="3"/>
      <c r="X126" s="3"/>
      <c r="Y126" s="3"/>
      <c r="Z126" s="3"/>
      <c r="AA126" s="1"/>
      <c r="AB126" s="1"/>
      <c r="AC126" s="1"/>
      <c r="AD126" s="1"/>
      <c r="AE126" s="1"/>
      <c r="AF126" s="1"/>
      <c r="AG126" s="1"/>
      <c r="AH126" s="1"/>
      <c r="AI126" s="1"/>
      <c r="AJ126" s="1"/>
      <c r="AK126" s="1"/>
      <c r="AL126" s="1"/>
      <c r="AM126" s="1"/>
      <c r="AN126" s="1"/>
      <c r="AO126" s="1"/>
      <c r="AP126" s="1"/>
      <c r="AQ126" s="3"/>
      <c r="AR126" s="3"/>
      <c r="AS126" s="3"/>
      <c r="AT126" s="3"/>
      <c r="AU126" s="3"/>
      <c r="AV126" s="3"/>
      <c r="AW126" s="3"/>
      <c r="AX126" s="3"/>
      <c r="AY126" s="3"/>
    </row>
    <row r="127" spans="1:51" ht="18" hidden="1" customHeight="1" x14ac:dyDescent="0.25">
      <c r="A127" s="1"/>
      <c r="B127" s="1"/>
      <c r="C127" s="20"/>
      <c r="D127" s="20"/>
      <c r="E127" s="20"/>
      <c r="F127" s="20"/>
      <c r="G127" s="20"/>
      <c r="H127" s="20"/>
      <c r="I127" s="20"/>
      <c r="J127" s="20"/>
      <c r="K127" s="20"/>
      <c r="L127" s="67" t="s">
        <v>94</v>
      </c>
      <c r="M127" s="67" t="s">
        <v>95</v>
      </c>
      <c r="N127" s="67" t="s">
        <v>96</v>
      </c>
      <c r="O127" s="67" t="s">
        <v>97</v>
      </c>
      <c r="P127" s="67" t="s">
        <v>97</v>
      </c>
      <c r="Q127" s="67" t="s">
        <v>98</v>
      </c>
      <c r="R127" s="20"/>
      <c r="S127" s="20"/>
      <c r="T127" s="20"/>
      <c r="U127" s="20"/>
      <c r="V127" s="20"/>
      <c r="W127" s="20"/>
      <c r="X127" s="20"/>
      <c r="Y127" s="20"/>
      <c r="Z127" s="20"/>
      <c r="AA127" s="1"/>
      <c r="AB127" s="1"/>
      <c r="AC127" s="1"/>
      <c r="AD127" s="1"/>
      <c r="AE127" s="1"/>
      <c r="AF127" s="1"/>
      <c r="AG127" s="1"/>
      <c r="AH127" s="1"/>
      <c r="AI127" s="1"/>
      <c r="AJ127" s="1"/>
      <c r="AK127" s="1"/>
      <c r="AL127" s="1"/>
      <c r="AM127" s="1"/>
      <c r="AN127" s="1"/>
      <c r="AO127" s="1"/>
      <c r="AP127" s="1"/>
      <c r="AQ127" s="3"/>
      <c r="AR127" s="3"/>
      <c r="AS127" s="3"/>
      <c r="AT127" s="3"/>
      <c r="AU127" s="3"/>
      <c r="AV127" s="3"/>
      <c r="AW127" s="3"/>
      <c r="AX127" s="3"/>
      <c r="AY127" s="3"/>
    </row>
    <row r="128" spans="1:51" ht="18" hidden="1" customHeight="1" x14ac:dyDescent="0.25">
      <c r="A128" s="1"/>
      <c r="B128" s="1"/>
      <c r="C128" s="3"/>
      <c r="D128" s="3"/>
      <c r="E128" s="3"/>
      <c r="F128" s="3"/>
      <c r="G128" s="3"/>
      <c r="H128" s="3"/>
      <c r="I128" s="3"/>
      <c r="J128" s="3"/>
      <c r="K128" s="3"/>
      <c r="L128" s="67"/>
      <c r="M128" s="67" t="s">
        <v>99</v>
      </c>
      <c r="N128" s="67" t="s">
        <v>100</v>
      </c>
      <c r="O128" s="67" t="s">
        <v>101</v>
      </c>
      <c r="P128" s="67" t="s">
        <v>102</v>
      </c>
      <c r="Q128" s="67"/>
      <c r="R128" s="3"/>
      <c r="S128" s="3"/>
      <c r="T128" s="3"/>
      <c r="U128" s="3"/>
      <c r="V128" s="3"/>
      <c r="W128" s="3"/>
      <c r="X128" s="3"/>
      <c r="Y128" s="3"/>
      <c r="Z128" s="3"/>
      <c r="AA128" s="1"/>
      <c r="AB128" s="1"/>
      <c r="AC128" s="1"/>
      <c r="AD128" s="1"/>
      <c r="AE128" s="1"/>
      <c r="AF128" s="1"/>
      <c r="AG128" s="1"/>
      <c r="AH128" s="1"/>
      <c r="AI128" s="1"/>
      <c r="AJ128" s="1"/>
      <c r="AK128" s="1"/>
      <c r="AL128" s="1"/>
      <c r="AM128" s="1"/>
      <c r="AN128" s="1"/>
      <c r="AO128" s="1"/>
      <c r="AP128" s="1"/>
      <c r="AQ128" s="3"/>
      <c r="AR128" s="3"/>
      <c r="AS128" s="3"/>
      <c r="AT128" s="3"/>
      <c r="AU128" s="3"/>
      <c r="AV128" s="3"/>
      <c r="AW128" s="3"/>
      <c r="AX128" s="3"/>
      <c r="AY128" s="3"/>
    </row>
    <row r="129" spans="1:51" ht="18" hidden="1" customHeight="1" x14ac:dyDescent="0.25">
      <c r="A129" s="1"/>
      <c r="B129" s="1"/>
      <c r="C129" s="3"/>
      <c r="D129" s="3"/>
      <c r="E129" s="3"/>
      <c r="F129" s="3"/>
      <c r="G129" s="3"/>
      <c r="H129" s="3"/>
      <c r="I129" s="3"/>
      <c r="J129" s="3"/>
      <c r="K129" s="3"/>
      <c r="L129" s="67"/>
      <c r="M129" s="67" t="s">
        <v>103</v>
      </c>
      <c r="N129" s="67" t="s">
        <v>96</v>
      </c>
      <c r="O129" s="67" t="s">
        <v>104</v>
      </c>
      <c r="P129" s="67" t="s">
        <v>105</v>
      </c>
      <c r="Q129" s="67"/>
      <c r="R129" s="3"/>
      <c r="S129" s="3"/>
      <c r="T129" s="3"/>
      <c r="U129" s="3"/>
      <c r="V129" s="3"/>
      <c r="W129" s="3"/>
      <c r="X129" s="3"/>
      <c r="Y129" s="3"/>
      <c r="Z129" s="3"/>
      <c r="AA129" s="1"/>
      <c r="AB129" s="1"/>
      <c r="AC129" s="1"/>
      <c r="AD129" s="1"/>
      <c r="AE129" s="1"/>
      <c r="AF129" s="1"/>
      <c r="AG129" s="1"/>
      <c r="AH129" s="1"/>
      <c r="AI129" s="1"/>
      <c r="AJ129" s="1"/>
      <c r="AK129" s="1"/>
      <c r="AL129" s="1"/>
      <c r="AM129" s="1"/>
      <c r="AN129" s="1"/>
      <c r="AO129" s="1"/>
      <c r="AP129" s="1"/>
      <c r="AQ129" s="3"/>
      <c r="AR129" s="3"/>
      <c r="AS129" s="3"/>
      <c r="AT129" s="3"/>
      <c r="AU129" s="3"/>
      <c r="AV129" s="3"/>
      <c r="AW129" s="3"/>
      <c r="AX129" s="3"/>
      <c r="AY129" s="3"/>
    </row>
    <row r="130" spans="1:51" ht="18" hidden="1" customHeight="1" x14ac:dyDescent="0.25">
      <c r="A130" s="1"/>
      <c r="B130" s="1"/>
      <c r="C130" s="3"/>
      <c r="D130" s="3"/>
      <c r="E130" s="3"/>
      <c r="F130" s="3"/>
      <c r="G130" s="3"/>
      <c r="H130" s="3"/>
      <c r="I130" s="3"/>
      <c r="J130" s="3"/>
      <c r="K130" s="3"/>
      <c r="L130" s="67"/>
      <c r="M130" s="67" t="s">
        <v>106</v>
      </c>
      <c r="N130" s="67" t="s">
        <v>107</v>
      </c>
      <c r="O130" s="67"/>
      <c r="P130" s="67"/>
      <c r="Q130" s="67"/>
      <c r="R130" s="3"/>
      <c r="S130" s="3"/>
      <c r="T130" s="3"/>
      <c r="U130" s="3"/>
      <c r="V130" s="3"/>
      <c r="W130" s="3"/>
      <c r="X130" s="3"/>
      <c r="Y130" s="3"/>
      <c r="Z130" s="3"/>
      <c r="AA130" s="1"/>
      <c r="AB130" s="1"/>
      <c r="AC130" s="1"/>
      <c r="AD130" s="1"/>
      <c r="AE130" s="1"/>
      <c r="AF130" s="1"/>
      <c r="AG130" s="1"/>
      <c r="AH130" s="1"/>
      <c r="AI130" s="1"/>
      <c r="AJ130" s="1"/>
      <c r="AK130" s="1"/>
      <c r="AL130" s="1"/>
      <c r="AM130" s="1"/>
      <c r="AN130" s="1"/>
      <c r="AO130" s="1"/>
      <c r="AP130" s="1"/>
      <c r="AQ130" s="3"/>
      <c r="AR130" s="3"/>
      <c r="AS130" s="3"/>
      <c r="AT130" s="3"/>
      <c r="AU130" s="3"/>
      <c r="AV130" s="3"/>
      <c r="AW130" s="3"/>
      <c r="AX130" s="3"/>
      <c r="AY130" s="3"/>
    </row>
    <row r="131" spans="1:51" ht="18" hidden="1" customHeight="1" x14ac:dyDescent="0.25">
      <c r="A131" s="1"/>
      <c r="B131" s="1"/>
      <c r="C131" s="3"/>
      <c r="D131" s="3"/>
      <c r="E131" s="3"/>
      <c r="F131" s="3"/>
      <c r="G131" s="3"/>
      <c r="H131" s="3"/>
      <c r="I131" s="3"/>
      <c r="J131" s="3"/>
      <c r="K131" s="3"/>
      <c r="L131" s="67"/>
      <c r="M131" s="67"/>
      <c r="N131" s="67" t="s">
        <v>108</v>
      </c>
      <c r="O131" s="67" t="s">
        <v>109</v>
      </c>
      <c r="P131" s="67" t="s">
        <v>110</v>
      </c>
      <c r="Q131" s="67" t="s">
        <v>111</v>
      </c>
      <c r="R131" s="3"/>
      <c r="S131" s="3"/>
      <c r="T131" s="3"/>
      <c r="U131" s="3"/>
      <c r="V131" s="3"/>
      <c r="W131" s="3"/>
      <c r="X131" s="3"/>
      <c r="Y131" s="3"/>
      <c r="Z131" s="3"/>
      <c r="AA131" s="1"/>
      <c r="AB131" s="1"/>
      <c r="AC131" s="1"/>
      <c r="AD131" s="1"/>
      <c r="AE131" s="1"/>
      <c r="AF131" s="1"/>
      <c r="AG131" s="1"/>
      <c r="AH131" s="1"/>
      <c r="AI131" s="1"/>
      <c r="AJ131" s="1"/>
      <c r="AK131" s="1"/>
      <c r="AL131" s="1"/>
      <c r="AM131" s="1"/>
      <c r="AN131" s="1"/>
      <c r="AO131" s="1"/>
      <c r="AP131" s="1"/>
      <c r="AQ131" s="3"/>
      <c r="AR131" s="3"/>
      <c r="AS131" s="3"/>
      <c r="AT131" s="3"/>
      <c r="AU131" s="3"/>
      <c r="AV131" s="3"/>
      <c r="AW131" s="3"/>
      <c r="AX131" s="3"/>
      <c r="AY131" s="3"/>
    </row>
    <row r="132" spans="1:51" ht="18" hidden="1" customHeight="1" x14ac:dyDescent="0.25">
      <c r="A132" s="1"/>
      <c r="B132" s="1"/>
      <c r="C132" s="3"/>
      <c r="D132" s="3"/>
      <c r="E132" s="3"/>
      <c r="F132" s="3"/>
      <c r="G132" s="3"/>
      <c r="H132" s="3"/>
      <c r="I132" s="3"/>
      <c r="J132" s="3"/>
      <c r="K132" s="3"/>
      <c r="L132" s="67"/>
      <c r="M132" s="67"/>
      <c r="N132" s="67" t="s">
        <v>112</v>
      </c>
      <c r="O132" s="67" t="s">
        <v>113</v>
      </c>
      <c r="P132" s="67" t="s">
        <v>114</v>
      </c>
      <c r="Q132" s="67" t="s">
        <v>115</v>
      </c>
      <c r="R132" s="3"/>
      <c r="S132" s="3"/>
      <c r="T132" s="3"/>
      <c r="U132" s="3"/>
      <c r="V132" s="3"/>
      <c r="W132" s="3"/>
      <c r="X132" s="3"/>
      <c r="Y132" s="3"/>
      <c r="Z132" s="3"/>
      <c r="AA132" s="1"/>
      <c r="AB132" s="1"/>
      <c r="AC132" s="1"/>
      <c r="AD132" s="1"/>
      <c r="AE132" s="1"/>
      <c r="AF132" s="1"/>
      <c r="AG132" s="1"/>
      <c r="AH132" s="1"/>
      <c r="AI132" s="1"/>
      <c r="AJ132" s="1"/>
      <c r="AK132" s="1"/>
      <c r="AL132" s="1"/>
      <c r="AM132" s="1"/>
      <c r="AN132" s="1"/>
      <c r="AO132" s="1"/>
      <c r="AP132" s="1"/>
      <c r="AQ132" s="3"/>
      <c r="AR132" s="3"/>
      <c r="AS132" s="3"/>
      <c r="AT132" s="3"/>
      <c r="AU132" s="3"/>
      <c r="AV132" s="3"/>
      <c r="AW132" s="3"/>
      <c r="AX132" s="3"/>
      <c r="AY132" s="3"/>
    </row>
    <row r="133" spans="1:51" ht="18" hidden="1" customHeight="1" x14ac:dyDescent="0.25">
      <c r="A133" s="1"/>
      <c r="B133" s="1"/>
      <c r="C133" s="3"/>
      <c r="D133" s="3"/>
      <c r="E133" s="3"/>
      <c r="F133" s="3"/>
      <c r="G133" s="3"/>
      <c r="H133" s="3"/>
      <c r="I133" s="3"/>
      <c r="J133" s="3"/>
      <c r="K133" s="3"/>
      <c r="L133" s="3"/>
      <c r="M133" s="3"/>
      <c r="N133" s="3"/>
      <c r="O133" s="3"/>
      <c r="P133" s="3"/>
      <c r="Q133" s="3"/>
      <c r="R133" s="3"/>
      <c r="S133" s="3"/>
      <c r="T133" s="3"/>
      <c r="U133" s="3"/>
      <c r="V133" s="3"/>
      <c r="W133" s="3"/>
      <c r="X133" s="3"/>
      <c r="Y133" s="3"/>
      <c r="Z133" s="3"/>
      <c r="AA133" s="1"/>
      <c r="AB133" s="1"/>
      <c r="AC133" s="1"/>
      <c r="AD133" s="1"/>
      <c r="AE133" s="1"/>
      <c r="AF133" s="1"/>
      <c r="AG133" s="1"/>
      <c r="AH133" s="1"/>
      <c r="AI133" s="1"/>
      <c r="AJ133" s="1"/>
      <c r="AK133" s="1"/>
      <c r="AL133" s="1"/>
      <c r="AM133" s="1"/>
      <c r="AN133" s="1"/>
      <c r="AO133" s="1"/>
      <c r="AP133" s="1"/>
      <c r="AQ133" s="3"/>
      <c r="AR133" s="3"/>
      <c r="AS133" s="3"/>
      <c r="AT133" s="3"/>
      <c r="AU133" s="3"/>
      <c r="AV133" s="3"/>
      <c r="AW133" s="3"/>
      <c r="AX133" s="3"/>
      <c r="AY133" s="3"/>
    </row>
    <row r="134" spans="1:51" ht="18" customHeight="1" x14ac:dyDescent="0.25">
      <c r="A134" s="1"/>
      <c r="B134" s="1"/>
      <c r="C134" s="3"/>
      <c r="D134" s="3"/>
      <c r="E134" s="3"/>
      <c r="F134" s="3"/>
      <c r="G134" s="3"/>
      <c r="H134" s="3"/>
      <c r="I134" s="3"/>
      <c r="J134" s="3"/>
      <c r="K134" s="3"/>
      <c r="L134" s="3"/>
      <c r="M134" s="3"/>
      <c r="N134" s="3"/>
      <c r="O134" s="3"/>
      <c r="P134" s="3"/>
      <c r="Q134" s="3"/>
      <c r="R134" s="3"/>
      <c r="S134" s="3"/>
      <c r="T134" s="3"/>
      <c r="U134" s="3"/>
      <c r="V134" s="3"/>
      <c r="W134" s="3"/>
      <c r="X134" s="3"/>
      <c r="Y134" s="3"/>
      <c r="Z134" s="3"/>
      <c r="AA134" s="1"/>
      <c r="AB134" s="1"/>
      <c r="AC134" s="1"/>
      <c r="AD134" s="1"/>
      <c r="AE134" s="1"/>
      <c r="AF134" s="1"/>
      <c r="AG134" s="1"/>
      <c r="AH134" s="1"/>
      <c r="AI134" s="1"/>
      <c r="AJ134" s="1"/>
      <c r="AK134" s="1"/>
      <c r="AL134" s="1"/>
      <c r="AM134" s="1"/>
      <c r="AN134" s="1"/>
      <c r="AO134" s="1"/>
      <c r="AP134" s="1"/>
      <c r="AQ134" s="3"/>
      <c r="AR134" s="3"/>
      <c r="AS134" s="3"/>
      <c r="AT134" s="3"/>
      <c r="AU134" s="3"/>
      <c r="AV134" s="3"/>
      <c r="AW134" s="3"/>
      <c r="AX134" s="3"/>
      <c r="AY134" s="3"/>
    </row>
    <row r="135" spans="1:51" ht="18" customHeight="1" x14ac:dyDescent="0.25">
      <c r="A135" s="1"/>
      <c r="B135" s="1"/>
      <c r="C135" s="3"/>
      <c r="D135" s="3"/>
      <c r="E135" s="3"/>
      <c r="F135" s="3"/>
      <c r="G135" s="3"/>
      <c r="H135" s="3"/>
      <c r="I135" s="3"/>
      <c r="J135" s="3"/>
      <c r="K135" s="3"/>
      <c r="L135" s="3"/>
      <c r="M135" s="3"/>
      <c r="N135" s="3"/>
      <c r="O135" s="3"/>
      <c r="P135" s="3"/>
      <c r="Q135" s="3"/>
      <c r="R135" s="3"/>
      <c r="S135" s="3"/>
      <c r="T135" s="3"/>
      <c r="U135" s="3"/>
      <c r="V135" s="3"/>
      <c r="W135" s="3"/>
      <c r="X135" s="3"/>
      <c r="Y135" s="3"/>
      <c r="Z135" s="3"/>
      <c r="AA135" s="1"/>
      <c r="AB135" s="1"/>
      <c r="AC135" s="1"/>
      <c r="AD135" s="1"/>
      <c r="AE135" s="1"/>
      <c r="AF135" s="1"/>
      <c r="AG135" s="1"/>
      <c r="AH135" s="1"/>
      <c r="AI135" s="1"/>
      <c r="AJ135" s="1"/>
      <c r="AK135" s="1"/>
      <c r="AL135" s="1"/>
      <c r="AM135" s="1"/>
      <c r="AN135" s="1"/>
      <c r="AO135" s="1"/>
      <c r="AP135" s="1"/>
      <c r="AQ135" s="3"/>
      <c r="AR135" s="3"/>
      <c r="AS135" s="3"/>
      <c r="AT135" s="3"/>
      <c r="AU135" s="3"/>
      <c r="AV135" s="3"/>
      <c r="AW135" s="3"/>
      <c r="AX135" s="3"/>
      <c r="AY135" s="3"/>
    </row>
    <row r="136" spans="1:51" ht="18" customHeight="1" x14ac:dyDescent="0.25">
      <c r="A136" s="1"/>
      <c r="B136" s="1"/>
      <c r="C136" s="3"/>
      <c r="D136" s="3"/>
      <c r="E136" s="3"/>
      <c r="F136" s="3"/>
      <c r="G136" s="3"/>
      <c r="H136" s="3"/>
      <c r="I136" s="3"/>
      <c r="J136" s="3"/>
      <c r="K136" s="3"/>
      <c r="L136" s="3"/>
      <c r="M136" s="3"/>
      <c r="N136" s="3"/>
      <c r="O136" s="3"/>
      <c r="P136" s="3"/>
      <c r="Q136" s="3"/>
      <c r="R136" s="3"/>
      <c r="S136" s="3"/>
      <c r="T136" s="3"/>
      <c r="U136" s="3"/>
      <c r="V136" s="3"/>
      <c r="W136" s="3"/>
      <c r="X136" s="3"/>
      <c r="Y136" s="3"/>
      <c r="Z136" s="3"/>
      <c r="AA136" s="1"/>
      <c r="AB136" s="1"/>
      <c r="AC136" s="1"/>
      <c r="AD136" s="1"/>
      <c r="AE136" s="1"/>
      <c r="AF136" s="1"/>
      <c r="AG136" s="1"/>
      <c r="AH136" s="1"/>
      <c r="AI136" s="1"/>
      <c r="AJ136" s="1"/>
      <c r="AK136" s="1"/>
      <c r="AL136" s="1"/>
      <c r="AM136" s="1"/>
      <c r="AN136" s="1"/>
      <c r="AO136" s="1"/>
      <c r="AP136" s="1"/>
      <c r="AQ136" s="3"/>
      <c r="AR136" s="3"/>
      <c r="AS136" s="3"/>
      <c r="AT136" s="3"/>
      <c r="AU136" s="3"/>
      <c r="AV136" s="3"/>
      <c r="AW136" s="3"/>
      <c r="AX136" s="3"/>
      <c r="AY136" s="3"/>
    </row>
    <row r="137" spans="1:51" ht="18" customHeight="1" x14ac:dyDescent="0.25">
      <c r="A137" s="1"/>
      <c r="B137" s="1"/>
      <c r="C137" s="3"/>
      <c r="D137" s="3"/>
      <c r="E137" s="3"/>
      <c r="F137" s="3"/>
      <c r="G137" s="3"/>
      <c r="H137" s="3"/>
      <c r="I137" s="3"/>
      <c r="J137" s="3"/>
      <c r="K137" s="3"/>
      <c r="L137" s="3"/>
      <c r="M137" s="3"/>
      <c r="N137" s="3"/>
      <c r="O137" s="3"/>
      <c r="P137" s="3"/>
      <c r="Q137" s="3"/>
      <c r="R137" s="3"/>
      <c r="S137" s="3"/>
      <c r="T137" s="3"/>
      <c r="U137" s="3"/>
      <c r="V137" s="3"/>
      <c r="W137" s="3"/>
      <c r="X137" s="3"/>
      <c r="Y137" s="3"/>
      <c r="Z137" s="3"/>
      <c r="AA137" s="1"/>
      <c r="AB137" s="1"/>
      <c r="AC137" s="1"/>
      <c r="AD137" s="1"/>
      <c r="AE137" s="1"/>
      <c r="AF137" s="1"/>
      <c r="AG137" s="1"/>
      <c r="AH137" s="1"/>
      <c r="AI137" s="1"/>
      <c r="AJ137" s="1"/>
      <c r="AK137" s="1"/>
      <c r="AL137" s="1"/>
      <c r="AM137" s="1"/>
      <c r="AN137" s="1"/>
      <c r="AO137" s="1"/>
      <c r="AP137" s="1"/>
      <c r="AQ137" s="3"/>
      <c r="AR137" s="3"/>
      <c r="AS137" s="3"/>
      <c r="AT137" s="3"/>
      <c r="AU137" s="3"/>
      <c r="AV137" s="3"/>
      <c r="AW137" s="3"/>
      <c r="AX137" s="3"/>
      <c r="AY137" s="3"/>
    </row>
    <row r="138" spans="1:51" ht="18" customHeight="1" x14ac:dyDescent="0.25">
      <c r="A138" s="1"/>
      <c r="B138" s="1"/>
      <c r="C138" s="2"/>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3"/>
      <c r="AR138" s="3"/>
      <c r="AS138" s="3"/>
      <c r="AT138" s="3"/>
      <c r="AU138" s="3"/>
      <c r="AV138" s="3"/>
      <c r="AW138" s="3"/>
      <c r="AX138" s="3"/>
      <c r="AY138" s="3"/>
    </row>
    <row r="139" spans="1:51" ht="18" customHeight="1" x14ac:dyDescent="0.25">
      <c r="A139" s="1"/>
      <c r="B139" s="1"/>
      <c r="C139" s="2"/>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3"/>
      <c r="AR139" s="3"/>
      <c r="AS139" s="3"/>
      <c r="AT139" s="3"/>
      <c r="AU139" s="3"/>
      <c r="AV139" s="3"/>
      <c r="AW139" s="3"/>
      <c r="AX139" s="3"/>
      <c r="AY139" s="3"/>
    </row>
    <row r="140" spans="1:51" ht="18" customHeight="1" x14ac:dyDescent="0.25">
      <c r="A140" s="1"/>
      <c r="B140" s="1"/>
      <c r="C140" s="2"/>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3"/>
      <c r="AR140" s="3"/>
      <c r="AS140" s="3"/>
      <c r="AT140" s="3"/>
      <c r="AU140" s="3"/>
      <c r="AV140" s="3"/>
      <c r="AW140" s="3"/>
      <c r="AX140" s="3"/>
      <c r="AY140" s="3"/>
    </row>
    <row r="141" spans="1:51" ht="18" customHeight="1" x14ac:dyDescent="0.25">
      <c r="A141" s="1"/>
      <c r="B141" s="1"/>
      <c r="C141" s="2"/>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3"/>
      <c r="AR141" s="3"/>
      <c r="AS141" s="3"/>
      <c r="AT141" s="3"/>
      <c r="AU141" s="3"/>
      <c r="AV141" s="3"/>
      <c r="AW141" s="3"/>
      <c r="AX141" s="3"/>
      <c r="AY141" s="3"/>
    </row>
    <row r="142" spans="1:51" ht="18" customHeight="1" x14ac:dyDescent="0.25">
      <c r="A142" s="1"/>
      <c r="B142" s="1"/>
      <c r="C142" s="2"/>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3"/>
      <c r="AR142" s="3"/>
      <c r="AS142" s="3"/>
      <c r="AT142" s="3"/>
      <c r="AU142" s="3"/>
      <c r="AV142" s="3"/>
      <c r="AW142" s="3"/>
      <c r="AX142" s="3"/>
      <c r="AY142" s="3"/>
    </row>
    <row r="143" spans="1:51" ht="18" customHeight="1" x14ac:dyDescent="0.25">
      <c r="A143" s="1"/>
      <c r="B143" s="1"/>
      <c r="C143" s="2"/>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3"/>
      <c r="AR143" s="3"/>
      <c r="AS143" s="3"/>
      <c r="AT143" s="3"/>
      <c r="AU143" s="3"/>
      <c r="AV143" s="3"/>
      <c r="AW143" s="3"/>
      <c r="AX143" s="3"/>
      <c r="AY143" s="3"/>
    </row>
    <row r="144" spans="1:51" ht="18" customHeight="1" x14ac:dyDescent="0.25">
      <c r="A144" s="1"/>
      <c r="B144" s="1"/>
      <c r="C144" s="2"/>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3"/>
      <c r="AR144" s="3"/>
      <c r="AS144" s="3"/>
      <c r="AT144" s="3"/>
      <c r="AU144" s="3"/>
      <c r="AV144" s="3"/>
      <c r="AW144" s="3"/>
      <c r="AX144" s="3"/>
      <c r="AY144" s="3"/>
    </row>
    <row r="145" spans="1:51" ht="18" customHeight="1" x14ac:dyDescent="0.25">
      <c r="A145" s="1"/>
      <c r="B145" s="1"/>
      <c r="C145" s="2"/>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3"/>
      <c r="AR145" s="3"/>
      <c r="AS145" s="3"/>
      <c r="AT145" s="3"/>
      <c r="AU145" s="3"/>
      <c r="AV145" s="3"/>
      <c r="AW145" s="3"/>
      <c r="AX145" s="3"/>
      <c r="AY145" s="3"/>
    </row>
    <row r="146" spans="1:51" ht="18" customHeight="1" x14ac:dyDescent="0.25">
      <c r="A146" s="1"/>
      <c r="B146" s="1"/>
      <c r="C146" s="2"/>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3"/>
      <c r="AR146" s="3"/>
      <c r="AS146" s="3"/>
      <c r="AT146" s="3"/>
      <c r="AU146" s="3"/>
      <c r="AV146" s="3"/>
      <c r="AW146" s="3"/>
      <c r="AX146" s="3"/>
      <c r="AY146" s="3"/>
    </row>
    <row r="147" spans="1:51" ht="18" customHeight="1" x14ac:dyDescent="0.25">
      <c r="A147" s="1"/>
      <c r="B147" s="1"/>
      <c r="C147" s="2"/>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3"/>
      <c r="AR147" s="3"/>
      <c r="AS147" s="3"/>
      <c r="AT147" s="3"/>
      <c r="AU147" s="3"/>
      <c r="AV147" s="3"/>
      <c r="AW147" s="3"/>
      <c r="AX147" s="3"/>
      <c r="AY147" s="3"/>
    </row>
    <row r="148" spans="1:51" ht="18" customHeight="1" x14ac:dyDescent="0.25">
      <c r="A148" s="1"/>
      <c r="B148" s="1"/>
      <c r="C148" s="2"/>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3"/>
      <c r="AR148" s="3"/>
      <c r="AS148" s="3"/>
      <c r="AT148" s="3"/>
      <c r="AU148" s="3"/>
      <c r="AV148" s="3"/>
      <c r="AW148" s="3"/>
      <c r="AX148" s="3"/>
      <c r="AY148" s="3"/>
    </row>
    <row r="149" spans="1:51" ht="18" customHeight="1" x14ac:dyDescent="0.25">
      <c r="A149" s="1"/>
      <c r="B149" s="1"/>
      <c r="C149" s="2"/>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3"/>
      <c r="AR149" s="3"/>
      <c r="AS149" s="3"/>
      <c r="AT149" s="3"/>
      <c r="AU149" s="3"/>
      <c r="AV149" s="3"/>
      <c r="AW149" s="3"/>
      <c r="AX149" s="3"/>
      <c r="AY149" s="3"/>
    </row>
    <row r="150" spans="1:51" ht="18" customHeight="1" x14ac:dyDescent="0.25">
      <c r="A150" s="1"/>
      <c r="B150" s="1"/>
      <c r="C150" s="2"/>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3"/>
      <c r="AR150" s="3"/>
      <c r="AS150" s="3"/>
      <c r="AT150" s="3"/>
      <c r="AU150" s="3"/>
      <c r="AV150" s="3"/>
      <c r="AW150" s="3"/>
      <c r="AX150" s="3"/>
      <c r="AY150" s="3"/>
    </row>
    <row r="151" spans="1:51" ht="18" customHeight="1" x14ac:dyDescent="0.25">
      <c r="A151" s="1"/>
      <c r="B151" s="1"/>
      <c r="C151" s="2"/>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3"/>
      <c r="AR151" s="3"/>
      <c r="AS151" s="3"/>
      <c r="AT151" s="3"/>
      <c r="AU151" s="3"/>
      <c r="AV151" s="3"/>
      <c r="AW151" s="3"/>
      <c r="AX151" s="3"/>
      <c r="AY151" s="3"/>
    </row>
    <row r="152" spans="1:51" ht="18" customHeight="1" x14ac:dyDescent="0.25">
      <c r="A152" s="1"/>
      <c r="B152" s="1"/>
      <c r="C152" s="2"/>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3"/>
      <c r="AR152" s="3"/>
      <c r="AS152" s="3"/>
      <c r="AT152" s="3"/>
      <c r="AU152" s="3"/>
      <c r="AV152" s="3"/>
      <c r="AW152" s="3"/>
      <c r="AX152" s="3"/>
      <c r="AY152" s="3"/>
    </row>
    <row r="153" spans="1:51" ht="18" customHeight="1" x14ac:dyDescent="0.25">
      <c r="A153" s="1"/>
      <c r="B153" s="1"/>
      <c r="C153" s="2"/>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3"/>
      <c r="AR153" s="3"/>
      <c r="AS153" s="3"/>
      <c r="AT153" s="3"/>
      <c r="AU153" s="3"/>
      <c r="AV153" s="3"/>
      <c r="AW153" s="3"/>
      <c r="AX153" s="3"/>
      <c r="AY153" s="3"/>
    </row>
    <row r="154" spans="1:51" ht="18" customHeight="1" x14ac:dyDescent="0.25">
      <c r="A154" s="1"/>
      <c r="B154" s="1"/>
      <c r="C154" s="2"/>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3"/>
      <c r="AR154" s="3"/>
      <c r="AS154" s="3"/>
      <c r="AT154" s="3"/>
      <c r="AU154" s="3"/>
      <c r="AV154" s="3"/>
      <c r="AW154" s="3"/>
      <c r="AX154" s="3"/>
      <c r="AY154" s="3"/>
    </row>
    <row r="155" spans="1:51" ht="18" customHeight="1" x14ac:dyDescent="0.25">
      <c r="A155" s="1"/>
      <c r="B155" s="1"/>
      <c r="C155" s="2"/>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3"/>
      <c r="AR155" s="3"/>
      <c r="AS155" s="3"/>
      <c r="AT155" s="3"/>
      <c r="AU155" s="3"/>
      <c r="AV155" s="3"/>
      <c r="AW155" s="3"/>
      <c r="AX155" s="3"/>
      <c r="AY155" s="3"/>
    </row>
    <row r="156" spans="1:51" ht="18" customHeight="1" x14ac:dyDescent="0.25">
      <c r="A156" s="1"/>
      <c r="B156" s="1"/>
      <c r="C156" s="2"/>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3"/>
      <c r="AR156" s="3"/>
      <c r="AS156" s="3"/>
      <c r="AT156" s="3"/>
      <c r="AU156" s="3"/>
      <c r="AV156" s="3"/>
      <c r="AW156" s="3"/>
      <c r="AX156" s="3"/>
      <c r="AY156" s="3"/>
    </row>
    <row r="157" spans="1:51" ht="18" customHeight="1" x14ac:dyDescent="0.25">
      <c r="A157" s="1"/>
      <c r="B157" s="1"/>
      <c r="C157" s="2"/>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3"/>
      <c r="AR157" s="3"/>
      <c r="AS157" s="3"/>
      <c r="AT157" s="3"/>
      <c r="AU157" s="3"/>
      <c r="AV157" s="3"/>
      <c r="AW157" s="3"/>
      <c r="AX157" s="3"/>
      <c r="AY157" s="3"/>
    </row>
    <row r="158" spans="1:51" ht="18" customHeight="1" x14ac:dyDescent="0.25">
      <c r="A158" s="1"/>
      <c r="B158" s="1"/>
      <c r="C158" s="2"/>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3"/>
      <c r="AR158" s="3"/>
      <c r="AS158" s="3"/>
      <c r="AT158" s="3"/>
      <c r="AU158" s="3"/>
      <c r="AV158" s="3"/>
      <c r="AW158" s="3"/>
      <c r="AX158" s="3"/>
      <c r="AY158" s="3"/>
    </row>
    <row r="159" spans="1:51" ht="18" customHeight="1" x14ac:dyDescent="0.25">
      <c r="A159" s="1"/>
      <c r="B159" s="1"/>
      <c r="C159" s="2"/>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3"/>
      <c r="AR159" s="3"/>
      <c r="AS159" s="3"/>
      <c r="AT159" s="3"/>
      <c r="AU159" s="3"/>
      <c r="AV159" s="3"/>
      <c r="AW159" s="3"/>
      <c r="AX159" s="3"/>
      <c r="AY159" s="3"/>
    </row>
    <row r="160" spans="1:51" ht="18" customHeight="1" x14ac:dyDescent="0.25">
      <c r="A160" s="1"/>
      <c r="B160" s="1"/>
      <c r="C160" s="2"/>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3"/>
      <c r="AR160" s="3"/>
      <c r="AS160" s="3"/>
      <c r="AT160" s="3"/>
      <c r="AU160" s="3"/>
      <c r="AV160" s="3"/>
      <c r="AW160" s="3"/>
      <c r="AX160" s="3"/>
      <c r="AY160" s="3"/>
    </row>
    <row r="161" spans="1:51" ht="18" customHeight="1" x14ac:dyDescent="0.25">
      <c r="A161" s="1"/>
      <c r="B161" s="1"/>
      <c r="C161" s="2"/>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3"/>
      <c r="AR161" s="3"/>
      <c r="AS161" s="3"/>
      <c r="AT161" s="3"/>
      <c r="AU161" s="3"/>
      <c r="AV161" s="3"/>
      <c r="AW161" s="3"/>
      <c r="AX161" s="3"/>
      <c r="AY161" s="3"/>
    </row>
    <row r="162" spans="1:51" ht="18" customHeight="1" x14ac:dyDescent="0.25">
      <c r="A162" s="1"/>
      <c r="B162" s="1"/>
      <c r="C162" s="2"/>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3"/>
      <c r="AR162" s="3"/>
      <c r="AS162" s="3"/>
      <c r="AT162" s="3"/>
      <c r="AU162" s="3"/>
      <c r="AV162" s="3"/>
      <c r="AW162" s="3"/>
      <c r="AX162" s="3"/>
      <c r="AY162" s="3"/>
    </row>
    <row r="163" spans="1:51" ht="18" customHeight="1" x14ac:dyDescent="0.25">
      <c r="A163" s="1"/>
      <c r="B163" s="1"/>
      <c r="C163" s="2"/>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3"/>
      <c r="AR163" s="3"/>
      <c r="AS163" s="3"/>
      <c r="AT163" s="3"/>
      <c r="AU163" s="3"/>
      <c r="AV163" s="3"/>
      <c r="AW163" s="3"/>
      <c r="AX163" s="3"/>
      <c r="AY163" s="3"/>
    </row>
    <row r="164" spans="1:51" ht="18" customHeight="1" x14ac:dyDescent="0.25">
      <c r="A164" s="1"/>
      <c r="B164" s="1"/>
      <c r="C164" s="2"/>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3"/>
      <c r="AR164" s="3"/>
      <c r="AS164" s="3"/>
      <c r="AT164" s="3"/>
      <c r="AU164" s="3"/>
      <c r="AV164" s="3"/>
      <c r="AW164" s="3"/>
      <c r="AX164" s="3"/>
      <c r="AY164" s="3"/>
    </row>
    <row r="165" spans="1:51" ht="18" customHeight="1" x14ac:dyDescent="0.25">
      <c r="A165" s="1"/>
      <c r="B165" s="1"/>
      <c r="C165" s="2"/>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3"/>
      <c r="AR165" s="3"/>
      <c r="AS165" s="3"/>
      <c r="AT165" s="3"/>
      <c r="AU165" s="3"/>
      <c r="AV165" s="3"/>
      <c r="AW165" s="3"/>
      <c r="AX165" s="3"/>
      <c r="AY165" s="3"/>
    </row>
    <row r="166" spans="1:51" ht="18" customHeight="1" x14ac:dyDescent="0.25">
      <c r="A166" s="1"/>
      <c r="B166" s="1"/>
      <c r="C166" s="2"/>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3"/>
      <c r="AR166" s="3"/>
      <c r="AS166" s="3"/>
      <c r="AT166" s="3"/>
      <c r="AU166" s="3"/>
      <c r="AV166" s="3"/>
      <c r="AW166" s="3"/>
      <c r="AX166" s="3"/>
      <c r="AY166" s="3"/>
    </row>
    <row r="167" spans="1:51" ht="18" customHeight="1" x14ac:dyDescent="0.25">
      <c r="A167" s="1"/>
      <c r="B167" s="1"/>
      <c r="C167" s="2"/>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3"/>
      <c r="AR167" s="3"/>
      <c r="AS167" s="3"/>
      <c r="AT167" s="3"/>
      <c r="AU167" s="3"/>
      <c r="AV167" s="3"/>
      <c r="AW167" s="3"/>
      <c r="AX167" s="3"/>
      <c r="AY167" s="3"/>
    </row>
    <row r="168" spans="1:51" ht="18" customHeight="1" x14ac:dyDescent="0.25">
      <c r="A168" s="1"/>
      <c r="B168" s="1"/>
      <c r="C168" s="2"/>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3"/>
      <c r="AR168" s="3"/>
      <c r="AS168" s="3"/>
      <c r="AT168" s="3"/>
      <c r="AU168" s="3"/>
      <c r="AV168" s="3"/>
      <c r="AW168" s="3"/>
      <c r="AX168" s="3"/>
      <c r="AY168" s="3"/>
    </row>
    <row r="169" spans="1:51" ht="18" customHeight="1" x14ac:dyDescent="0.25">
      <c r="A169" s="1"/>
      <c r="B169" s="1"/>
      <c r="C169" s="2"/>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3"/>
      <c r="AR169" s="3"/>
      <c r="AS169" s="3"/>
      <c r="AT169" s="3"/>
      <c r="AU169" s="3"/>
      <c r="AV169" s="3"/>
      <c r="AW169" s="3"/>
      <c r="AX169" s="3"/>
      <c r="AY169" s="3"/>
    </row>
    <row r="170" spans="1:51" ht="18" customHeight="1" x14ac:dyDescent="0.25">
      <c r="A170" s="1"/>
      <c r="B170" s="1"/>
      <c r="C170" s="2"/>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3"/>
      <c r="AR170" s="3"/>
      <c r="AS170" s="3"/>
      <c r="AT170" s="3"/>
      <c r="AU170" s="3"/>
      <c r="AV170" s="3"/>
      <c r="AW170" s="3"/>
      <c r="AX170" s="3"/>
      <c r="AY170" s="3"/>
    </row>
    <row r="171" spans="1:51" ht="18" customHeight="1" x14ac:dyDescent="0.25">
      <c r="A171" s="1"/>
      <c r="B171" s="1"/>
      <c r="C171" s="2"/>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3"/>
      <c r="AR171" s="3"/>
      <c r="AS171" s="3"/>
      <c r="AT171" s="3"/>
      <c r="AU171" s="3"/>
      <c r="AV171" s="3"/>
      <c r="AW171" s="3"/>
      <c r="AX171" s="3"/>
      <c r="AY171" s="3"/>
    </row>
    <row r="172" spans="1:51" ht="18" customHeight="1" x14ac:dyDescent="0.25">
      <c r="A172" s="1"/>
      <c r="B172" s="1"/>
      <c r="C172" s="2"/>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3"/>
      <c r="AR172" s="3"/>
      <c r="AS172" s="3"/>
      <c r="AT172" s="3"/>
      <c r="AU172" s="3"/>
      <c r="AV172" s="3"/>
      <c r="AW172" s="3"/>
      <c r="AX172" s="3"/>
      <c r="AY172" s="3"/>
    </row>
    <row r="173" spans="1:51" ht="18" customHeight="1" x14ac:dyDescent="0.25">
      <c r="A173" s="1"/>
      <c r="B173" s="1"/>
      <c r="C173" s="2"/>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3"/>
      <c r="AR173" s="3"/>
      <c r="AS173" s="3"/>
      <c r="AT173" s="3"/>
      <c r="AU173" s="3"/>
      <c r="AV173" s="3"/>
      <c r="AW173" s="3"/>
      <c r="AX173" s="3"/>
      <c r="AY173" s="3"/>
    </row>
    <row r="174" spans="1:51" ht="18" customHeight="1" x14ac:dyDescent="0.25">
      <c r="A174" s="1"/>
      <c r="B174" s="1"/>
      <c r="C174" s="2"/>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3"/>
      <c r="AR174" s="3"/>
      <c r="AS174" s="3"/>
      <c r="AT174" s="3"/>
      <c r="AU174" s="3"/>
      <c r="AV174" s="3"/>
      <c r="AW174" s="3"/>
      <c r="AX174" s="3"/>
      <c r="AY174" s="3"/>
    </row>
    <row r="175" spans="1:51" ht="18" customHeight="1" x14ac:dyDescent="0.25">
      <c r="A175" s="1"/>
      <c r="B175" s="1"/>
      <c r="C175" s="2"/>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3"/>
      <c r="AR175" s="3"/>
      <c r="AS175" s="3"/>
      <c r="AT175" s="3"/>
      <c r="AU175" s="3"/>
      <c r="AV175" s="3"/>
      <c r="AW175" s="3"/>
      <c r="AX175" s="3"/>
      <c r="AY175" s="3"/>
    </row>
    <row r="176" spans="1:51" ht="18" customHeight="1" x14ac:dyDescent="0.25">
      <c r="A176" s="1"/>
      <c r="B176" s="1"/>
      <c r="C176" s="2"/>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3"/>
      <c r="AR176" s="3"/>
      <c r="AS176" s="3"/>
      <c r="AT176" s="3"/>
      <c r="AU176" s="3"/>
      <c r="AV176" s="3"/>
      <c r="AW176" s="3"/>
      <c r="AX176" s="3"/>
      <c r="AY176" s="3"/>
    </row>
    <row r="177" spans="1:51" ht="18" customHeight="1" x14ac:dyDescent="0.25">
      <c r="A177" s="1"/>
      <c r="B177" s="1"/>
      <c r="C177" s="2"/>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3"/>
      <c r="AR177" s="3"/>
      <c r="AS177" s="3"/>
      <c r="AT177" s="3"/>
      <c r="AU177" s="3"/>
      <c r="AV177" s="3"/>
      <c r="AW177" s="3"/>
      <c r="AX177" s="3"/>
      <c r="AY177" s="3"/>
    </row>
    <row r="178" spans="1:51" ht="18" customHeight="1" x14ac:dyDescent="0.25">
      <c r="A178" s="1"/>
      <c r="B178" s="1"/>
      <c r="C178" s="2"/>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3"/>
      <c r="AR178" s="3"/>
      <c r="AS178" s="3"/>
      <c r="AT178" s="3"/>
      <c r="AU178" s="3"/>
      <c r="AV178" s="3"/>
      <c r="AW178" s="3"/>
      <c r="AX178" s="3"/>
      <c r="AY178" s="3"/>
    </row>
    <row r="179" spans="1:51" ht="18" customHeight="1" x14ac:dyDescent="0.25">
      <c r="A179" s="1"/>
      <c r="B179" s="1"/>
      <c r="C179" s="2"/>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3"/>
      <c r="AR179" s="3"/>
      <c r="AS179" s="3"/>
      <c r="AT179" s="3"/>
      <c r="AU179" s="3"/>
      <c r="AV179" s="3"/>
      <c r="AW179" s="3"/>
      <c r="AX179" s="3"/>
      <c r="AY179" s="3"/>
    </row>
    <row r="180" spans="1:51" ht="18" customHeight="1" x14ac:dyDescent="0.25">
      <c r="A180" s="1"/>
      <c r="B180" s="1"/>
      <c r="C180" s="2"/>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3"/>
      <c r="AR180" s="3"/>
      <c r="AS180" s="3"/>
      <c r="AT180" s="3"/>
      <c r="AU180" s="3"/>
      <c r="AV180" s="3"/>
      <c r="AW180" s="3"/>
      <c r="AX180" s="3"/>
      <c r="AY180" s="3"/>
    </row>
    <row r="181" spans="1:51" ht="18" customHeight="1" x14ac:dyDescent="0.25">
      <c r="A181" s="1"/>
      <c r="B181" s="1"/>
      <c r="C181" s="2"/>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3"/>
      <c r="AR181" s="3"/>
      <c r="AS181" s="3"/>
      <c r="AT181" s="3"/>
      <c r="AU181" s="3"/>
      <c r="AV181" s="3"/>
      <c r="AW181" s="3"/>
      <c r="AX181" s="3"/>
      <c r="AY181" s="3"/>
    </row>
    <row r="182" spans="1:51" ht="18" customHeight="1" x14ac:dyDescent="0.25">
      <c r="A182" s="1"/>
      <c r="B182" s="1"/>
      <c r="C182" s="2"/>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3"/>
      <c r="AR182" s="3"/>
      <c r="AS182" s="3"/>
      <c r="AT182" s="3"/>
      <c r="AU182" s="3"/>
      <c r="AV182" s="3"/>
      <c r="AW182" s="3"/>
      <c r="AX182" s="3"/>
      <c r="AY182" s="3"/>
    </row>
    <row r="183" spans="1:51" ht="18" customHeight="1" x14ac:dyDescent="0.25">
      <c r="A183" s="1"/>
      <c r="B183" s="1"/>
      <c r="C183" s="2"/>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3"/>
      <c r="AR183" s="3"/>
      <c r="AS183" s="3"/>
      <c r="AT183" s="3"/>
      <c r="AU183" s="3"/>
      <c r="AV183" s="3"/>
      <c r="AW183" s="3"/>
      <c r="AX183" s="3"/>
      <c r="AY183" s="3"/>
    </row>
    <row r="184" spans="1:51" ht="18" customHeight="1" x14ac:dyDescent="0.25">
      <c r="A184" s="1"/>
      <c r="B184" s="1"/>
      <c r="C184" s="2"/>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3"/>
      <c r="AR184" s="3"/>
      <c r="AS184" s="3"/>
      <c r="AT184" s="3"/>
      <c r="AU184" s="3"/>
      <c r="AV184" s="3"/>
      <c r="AW184" s="3"/>
      <c r="AX184" s="3"/>
      <c r="AY184" s="3"/>
    </row>
    <row r="185" spans="1:51" ht="18" customHeight="1" x14ac:dyDescent="0.25">
      <c r="A185" s="1"/>
      <c r="B185" s="1"/>
      <c r="C185" s="2"/>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3"/>
      <c r="AR185" s="3"/>
      <c r="AS185" s="3"/>
      <c r="AT185" s="3"/>
      <c r="AU185" s="3"/>
      <c r="AV185" s="3"/>
      <c r="AW185" s="3"/>
      <c r="AX185" s="3"/>
      <c r="AY185" s="3"/>
    </row>
    <row r="186" spans="1:51" ht="18" customHeight="1" x14ac:dyDescent="0.25">
      <c r="A186" s="1"/>
      <c r="B186" s="1"/>
      <c r="C186" s="2"/>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3"/>
      <c r="AR186" s="3"/>
      <c r="AS186" s="3"/>
      <c r="AT186" s="3"/>
      <c r="AU186" s="3"/>
      <c r="AV186" s="3"/>
      <c r="AW186" s="3"/>
      <c r="AX186" s="3"/>
      <c r="AY186" s="3"/>
    </row>
    <row r="187" spans="1:51" ht="18" customHeight="1" x14ac:dyDescent="0.25">
      <c r="A187" s="1"/>
      <c r="B187" s="1"/>
      <c r="C187" s="2"/>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3"/>
      <c r="AR187" s="3"/>
      <c r="AS187" s="3"/>
      <c r="AT187" s="3"/>
      <c r="AU187" s="3"/>
      <c r="AV187" s="3"/>
      <c r="AW187" s="3"/>
      <c r="AX187" s="3"/>
      <c r="AY187" s="3"/>
    </row>
    <row r="188" spans="1:51" ht="18" customHeight="1" x14ac:dyDescent="0.25">
      <c r="A188" s="1"/>
      <c r="B188" s="1"/>
      <c r="C188" s="2"/>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3"/>
      <c r="AR188" s="3"/>
      <c r="AS188" s="3"/>
      <c r="AT188" s="3"/>
      <c r="AU188" s="3"/>
      <c r="AV188" s="3"/>
      <c r="AW188" s="3"/>
      <c r="AX188" s="3"/>
      <c r="AY188" s="3"/>
    </row>
    <row r="189" spans="1:51" ht="18" customHeight="1" x14ac:dyDescent="0.25">
      <c r="A189" s="1"/>
      <c r="B189" s="1"/>
      <c r="C189" s="2"/>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3"/>
      <c r="AR189" s="3"/>
      <c r="AS189" s="3"/>
      <c r="AT189" s="3"/>
      <c r="AU189" s="3"/>
      <c r="AV189" s="3"/>
      <c r="AW189" s="3"/>
      <c r="AX189" s="3"/>
      <c r="AY189" s="3"/>
    </row>
    <row r="190" spans="1:51" ht="18" customHeight="1" x14ac:dyDescent="0.25">
      <c r="A190" s="1"/>
      <c r="B190" s="1"/>
      <c r="C190" s="2"/>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3"/>
      <c r="AR190" s="3"/>
      <c r="AS190" s="3"/>
      <c r="AT190" s="3"/>
      <c r="AU190" s="3"/>
      <c r="AV190" s="3"/>
      <c r="AW190" s="3"/>
      <c r="AX190" s="3"/>
      <c r="AY190" s="3"/>
    </row>
    <row r="191" spans="1:51" ht="18" customHeight="1" x14ac:dyDescent="0.25">
      <c r="A191" s="1"/>
      <c r="B191" s="1"/>
      <c r="C191" s="2"/>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3"/>
      <c r="AR191" s="3"/>
      <c r="AS191" s="3"/>
      <c r="AT191" s="3"/>
      <c r="AU191" s="3"/>
      <c r="AV191" s="3"/>
      <c r="AW191" s="3"/>
      <c r="AX191" s="3"/>
      <c r="AY191" s="3"/>
    </row>
    <row r="192" spans="1:51" ht="18" customHeight="1" x14ac:dyDescent="0.25">
      <c r="A192" s="1"/>
      <c r="B192" s="1"/>
      <c r="C192" s="2"/>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3"/>
      <c r="AR192" s="3"/>
      <c r="AS192" s="3"/>
      <c r="AT192" s="3"/>
      <c r="AU192" s="3"/>
      <c r="AV192" s="3"/>
      <c r="AW192" s="3"/>
      <c r="AX192" s="3"/>
      <c r="AY192" s="3"/>
    </row>
    <row r="193" spans="1:51" ht="18" customHeight="1" x14ac:dyDescent="0.25">
      <c r="A193" s="1"/>
      <c r="B193" s="1"/>
      <c r="C193" s="2"/>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3"/>
      <c r="AR193" s="3"/>
      <c r="AS193" s="3"/>
      <c r="AT193" s="3"/>
      <c r="AU193" s="3"/>
      <c r="AV193" s="3"/>
      <c r="AW193" s="3"/>
      <c r="AX193" s="3"/>
      <c r="AY193" s="3"/>
    </row>
    <row r="194" spans="1:51" ht="18" customHeight="1" x14ac:dyDescent="0.25">
      <c r="A194" s="1"/>
      <c r="B194" s="1"/>
      <c r="C194" s="2"/>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3"/>
      <c r="AR194" s="3"/>
      <c r="AS194" s="3"/>
      <c r="AT194" s="3"/>
      <c r="AU194" s="3"/>
      <c r="AV194" s="3"/>
      <c r="AW194" s="3"/>
      <c r="AX194" s="3"/>
      <c r="AY194" s="3"/>
    </row>
    <row r="195" spans="1:51" ht="18" customHeight="1" x14ac:dyDescent="0.25">
      <c r="A195" s="1"/>
      <c r="B195" s="1"/>
      <c r="C195" s="2"/>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3"/>
      <c r="AR195" s="3"/>
      <c r="AS195" s="3"/>
      <c r="AT195" s="3"/>
      <c r="AU195" s="3"/>
      <c r="AV195" s="3"/>
      <c r="AW195" s="3"/>
      <c r="AX195" s="3"/>
      <c r="AY195" s="3"/>
    </row>
    <row r="196" spans="1:51" ht="18" customHeight="1" x14ac:dyDescent="0.25">
      <c r="A196" s="1"/>
      <c r="B196" s="1"/>
      <c r="C196" s="2"/>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3"/>
      <c r="AR196" s="3"/>
      <c r="AS196" s="3"/>
      <c r="AT196" s="3"/>
      <c r="AU196" s="3"/>
      <c r="AV196" s="3"/>
      <c r="AW196" s="3"/>
      <c r="AX196" s="3"/>
      <c r="AY196" s="3"/>
    </row>
    <row r="197" spans="1:51" ht="18" customHeight="1" x14ac:dyDescent="0.25">
      <c r="A197" s="1"/>
      <c r="B197" s="1"/>
      <c r="C197" s="2"/>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3"/>
      <c r="AR197" s="3"/>
      <c r="AS197" s="3"/>
      <c r="AT197" s="3"/>
      <c r="AU197" s="3"/>
      <c r="AV197" s="3"/>
      <c r="AW197" s="3"/>
      <c r="AX197" s="3"/>
      <c r="AY197" s="3"/>
    </row>
    <row r="198" spans="1:51" ht="18" customHeight="1" x14ac:dyDescent="0.25">
      <c r="A198" s="1"/>
      <c r="B198" s="1"/>
      <c r="C198" s="2"/>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3"/>
      <c r="AR198" s="3"/>
      <c r="AS198" s="3"/>
      <c r="AT198" s="3"/>
      <c r="AU198" s="3"/>
      <c r="AV198" s="3"/>
      <c r="AW198" s="3"/>
      <c r="AX198" s="3"/>
      <c r="AY198" s="3"/>
    </row>
    <row r="199" spans="1:51" ht="18" customHeight="1" x14ac:dyDescent="0.25">
      <c r="A199" s="1"/>
      <c r="B199" s="1"/>
      <c r="C199" s="2"/>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3"/>
      <c r="AR199" s="3"/>
      <c r="AS199" s="3"/>
      <c r="AT199" s="3"/>
      <c r="AU199" s="3"/>
      <c r="AV199" s="3"/>
      <c r="AW199" s="3"/>
      <c r="AX199" s="3"/>
      <c r="AY199" s="3"/>
    </row>
    <row r="200" spans="1:51" ht="18" customHeight="1" x14ac:dyDescent="0.25">
      <c r="A200" s="1"/>
      <c r="B200" s="1"/>
      <c r="C200" s="2"/>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3"/>
      <c r="AR200" s="3"/>
      <c r="AS200" s="3"/>
      <c r="AT200" s="3"/>
      <c r="AU200" s="3"/>
      <c r="AV200" s="3"/>
      <c r="AW200" s="3"/>
      <c r="AX200" s="3"/>
      <c r="AY200" s="3"/>
    </row>
    <row r="201" spans="1:51" ht="18" customHeight="1" x14ac:dyDescent="0.25">
      <c r="A201" s="1"/>
      <c r="B201" s="1"/>
      <c r="C201" s="2"/>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3"/>
      <c r="AR201" s="3"/>
      <c r="AS201" s="3"/>
      <c r="AT201" s="3"/>
      <c r="AU201" s="3"/>
      <c r="AV201" s="3"/>
      <c r="AW201" s="3"/>
      <c r="AX201" s="3"/>
      <c r="AY201" s="3"/>
    </row>
    <row r="202" spans="1:51" ht="18" customHeight="1" x14ac:dyDescent="0.25">
      <c r="A202" s="1"/>
      <c r="B202" s="1"/>
      <c r="C202" s="2"/>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3"/>
      <c r="AR202" s="3"/>
      <c r="AS202" s="3"/>
      <c r="AT202" s="3"/>
      <c r="AU202" s="3"/>
      <c r="AV202" s="3"/>
      <c r="AW202" s="3"/>
      <c r="AX202" s="3"/>
      <c r="AY202" s="3"/>
    </row>
    <row r="203" spans="1:51" ht="18" customHeight="1" x14ac:dyDescent="0.25">
      <c r="A203" s="1"/>
      <c r="B203" s="1"/>
      <c r="C203" s="2"/>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3"/>
      <c r="AR203" s="3"/>
      <c r="AS203" s="3"/>
      <c r="AT203" s="3"/>
      <c r="AU203" s="3"/>
      <c r="AV203" s="3"/>
      <c r="AW203" s="3"/>
      <c r="AX203" s="3"/>
      <c r="AY203" s="3"/>
    </row>
    <row r="204" spans="1:51" ht="18" customHeight="1" x14ac:dyDescent="0.25">
      <c r="A204" s="1"/>
      <c r="B204" s="1"/>
      <c r="C204" s="2"/>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3"/>
      <c r="AR204" s="3"/>
      <c r="AS204" s="3"/>
      <c r="AT204" s="3"/>
      <c r="AU204" s="3"/>
      <c r="AV204" s="3"/>
      <c r="AW204" s="3"/>
      <c r="AX204" s="3"/>
      <c r="AY204" s="3"/>
    </row>
    <row r="205" spans="1:51" ht="18" customHeight="1" x14ac:dyDescent="0.25">
      <c r="A205" s="1"/>
      <c r="B205" s="1"/>
      <c r="C205" s="2"/>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3"/>
      <c r="AR205" s="3"/>
      <c r="AS205" s="3"/>
      <c r="AT205" s="3"/>
      <c r="AU205" s="3"/>
      <c r="AV205" s="3"/>
      <c r="AW205" s="3"/>
      <c r="AX205" s="3"/>
      <c r="AY205" s="3"/>
    </row>
    <row r="206" spans="1:51" ht="18" customHeight="1" x14ac:dyDescent="0.25">
      <c r="A206" s="1"/>
      <c r="B206" s="1"/>
      <c r="C206" s="2"/>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3"/>
      <c r="AR206" s="3"/>
      <c r="AS206" s="3"/>
      <c r="AT206" s="3"/>
      <c r="AU206" s="3"/>
      <c r="AV206" s="3"/>
      <c r="AW206" s="3"/>
      <c r="AX206" s="3"/>
      <c r="AY206" s="3"/>
    </row>
    <row r="207" spans="1:51" ht="18" customHeight="1" x14ac:dyDescent="0.25">
      <c r="A207" s="1"/>
      <c r="B207" s="1"/>
      <c r="C207" s="2"/>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3"/>
      <c r="AR207" s="3"/>
      <c r="AS207" s="3"/>
      <c r="AT207" s="3"/>
      <c r="AU207" s="3"/>
      <c r="AV207" s="3"/>
      <c r="AW207" s="3"/>
      <c r="AX207" s="3"/>
      <c r="AY207" s="3"/>
    </row>
    <row r="208" spans="1:51" ht="18" customHeight="1" x14ac:dyDescent="0.25">
      <c r="A208" s="1"/>
      <c r="B208" s="1"/>
      <c r="C208" s="2"/>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3"/>
      <c r="AR208" s="3"/>
      <c r="AS208" s="3"/>
      <c r="AT208" s="3"/>
      <c r="AU208" s="3"/>
      <c r="AV208" s="3"/>
      <c r="AW208" s="3"/>
      <c r="AX208" s="3"/>
      <c r="AY208" s="3"/>
    </row>
    <row r="209" spans="1:51" ht="18" customHeight="1" x14ac:dyDescent="0.25">
      <c r="A209" s="1"/>
      <c r="B209" s="1"/>
      <c r="C209" s="2"/>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3"/>
      <c r="AR209" s="3"/>
      <c r="AS209" s="3"/>
      <c r="AT209" s="3"/>
      <c r="AU209" s="3"/>
      <c r="AV209" s="3"/>
      <c r="AW209" s="3"/>
      <c r="AX209" s="3"/>
      <c r="AY209" s="3"/>
    </row>
    <row r="210" spans="1:51" ht="18" customHeight="1" x14ac:dyDescent="0.25">
      <c r="A210" s="1"/>
      <c r="B210" s="1"/>
      <c r="C210" s="2"/>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3"/>
      <c r="AR210" s="3"/>
      <c r="AS210" s="3"/>
      <c r="AT210" s="3"/>
      <c r="AU210" s="3"/>
      <c r="AV210" s="3"/>
      <c r="AW210" s="3"/>
      <c r="AX210" s="3"/>
      <c r="AY210" s="3"/>
    </row>
    <row r="211" spans="1:51" ht="18" customHeight="1" x14ac:dyDescent="0.25">
      <c r="A211" s="1"/>
      <c r="B211" s="1"/>
      <c r="C211" s="2"/>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3"/>
      <c r="AR211" s="3"/>
      <c r="AS211" s="3"/>
      <c r="AT211" s="3"/>
      <c r="AU211" s="3"/>
      <c r="AV211" s="3"/>
      <c r="AW211" s="3"/>
      <c r="AX211" s="3"/>
      <c r="AY211" s="3"/>
    </row>
    <row r="212" spans="1:51" ht="18" customHeight="1" x14ac:dyDescent="0.25">
      <c r="A212" s="1"/>
      <c r="B212" s="1"/>
      <c r="C212" s="2"/>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3"/>
      <c r="AR212" s="3"/>
      <c r="AS212" s="3"/>
      <c r="AT212" s="3"/>
      <c r="AU212" s="3"/>
      <c r="AV212" s="3"/>
      <c r="AW212" s="3"/>
      <c r="AX212" s="3"/>
      <c r="AY212" s="3"/>
    </row>
    <row r="213" spans="1:51" ht="18" customHeight="1" x14ac:dyDescent="0.25">
      <c r="A213" s="1"/>
      <c r="B213" s="1"/>
      <c r="C213" s="2"/>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3"/>
      <c r="AR213" s="3"/>
      <c r="AS213" s="3"/>
      <c r="AT213" s="3"/>
      <c r="AU213" s="3"/>
      <c r="AV213" s="3"/>
      <c r="AW213" s="3"/>
      <c r="AX213" s="3"/>
      <c r="AY213" s="3"/>
    </row>
    <row r="214" spans="1:51" ht="18" customHeight="1" x14ac:dyDescent="0.25">
      <c r="A214" s="1"/>
      <c r="B214" s="1"/>
      <c r="C214" s="2"/>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3"/>
      <c r="AR214" s="3"/>
      <c r="AS214" s="3"/>
      <c r="AT214" s="3"/>
      <c r="AU214" s="3"/>
      <c r="AV214" s="3"/>
      <c r="AW214" s="3"/>
      <c r="AX214" s="3"/>
      <c r="AY214" s="3"/>
    </row>
    <row r="215" spans="1:51" ht="18" customHeight="1" x14ac:dyDescent="0.25">
      <c r="A215" s="1"/>
      <c r="B215" s="1"/>
      <c r="C215" s="2"/>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3"/>
      <c r="AR215" s="3"/>
      <c r="AS215" s="3"/>
      <c r="AT215" s="3"/>
      <c r="AU215" s="3"/>
      <c r="AV215" s="3"/>
      <c r="AW215" s="3"/>
      <c r="AX215" s="3"/>
      <c r="AY215" s="3"/>
    </row>
    <row r="216" spans="1:51" ht="18" customHeight="1" x14ac:dyDescent="0.25">
      <c r="A216" s="1"/>
      <c r="B216" s="1"/>
      <c r="C216" s="2"/>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3"/>
      <c r="AR216" s="3"/>
      <c r="AS216" s="3"/>
      <c r="AT216" s="3"/>
      <c r="AU216" s="3"/>
      <c r="AV216" s="3"/>
      <c r="AW216" s="3"/>
      <c r="AX216" s="3"/>
      <c r="AY216" s="3"/>
    </row>
    <row r="217" spans="1:51" ht="18" customHeight="1" x14ac:dyDescent="0.25">
      <c r="A217" s="1"/>
      <c r="B217" s="1"/>
      <c r="C217" s="2"/>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3"/>
      <c r="AR217" s="3"/>
      <c r="AS217" s="3"/>
      <c r="AT217" s="3"/>
      <c r="AU217" s="3"/>
      <c r="AV217" s="3"/>
      <c r="AW217" s="3"/>
      <c r="AX217" s="3"/>
      <c r="AY217" s="3"/>
    </row>
    <row r="218" spans="1:51" ht="18" customHeight="1" x14ac:dyDescent="0.25">
      <c r="A218" s="1"/>
      <c r="B218" s="1"/>
      <c r="C218" s="2"/>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3"/>
      <c r="AR218" s="3"/>
      <c r="AS218" s="3"/>
      <c r="AT218" s="3"/>
      <c r="AU218" s="3"/>
      <c r="AV218" s="3"/>
      <c r="AW218" s="3"/>
      <c r="AX218" s="3"/>
      <c r="AY218" s="3"/>
    </row>
    <row r="219" spans="1:51" ht="18" customHeight="1" x14ac:dyDescent="0.25">
      <c r="A219" s="1"/>
      <c r="B219" s="1"/>
      <c r="C219" s="2"/>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3"/>
      <c r="AR219" s="3"/>
      <c r="AS219" s="3"/>
      <c r="AT219" s="3"/>
      <c r="AU219" s="3"/>
      <c r="AV219" s="3"/>
      <c r="AW219" s="3"/>
      <c r="AX219" s="3"/>
      <c r="AY219" s="3"/>
    </row>
    <row r="220" spans="1:51" ht="18" customHeight="1" x14ac:dyDescent="0.25">
      <c r="A220" s="1"/>
      <c r="B220" s="1"/>
      <c r="C220" s="2"/>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3"/>
      <c r="AR220" s="3"/>
      <c r="AS220" s="3"/>
      <c r="AT220" s="3"/>
      <c r="AU220" s="3"/>
      <c r="AV220" s="3"/>
      <c r="AW220" s="3"/>
      <c r="AX220" s="3"/>
      <c r="AY220" s="3"/>
    </row>
    <row r="221" spans="1:51" ht="18" customHeight="1" x14ac:dyDescent="0.25">
      <c r="A221" s="1"/>
      <c r="B221" s="1"/>
      <c r="C221" s="2"/>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3"/>
      <c r="AR221" s="3"/>
      <c r="AS221" s="3"/>
      <c r="AT221" s="3"/>
      <c r="AU221" s="3"/>
      <c r="AV221" s="3"/>
      <c r="AW221" s="3"/>
      <c r="AX221" s="3"/>
      <c r="AY221" s="3"/>
    </row>
    <row r="222" spans="1:51" ht="18" customHeight="1" x14ac:dyDescent="0.25">
      <c r="A222" s="1"/>
      <c r="B222" s="1"/>
      <c r="C222" s="2"/>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3"/>
      <c r="AR222" s="3"/>
      <c r="AS222" s="3"/>
      <c r="AT222" s="3"/>
      <c r="AU222" s="3"/>
      <c r="AV222" s="3"/>
      <c r="AW222" s="3"/>
      <c r="AX222" s="3"/>
      <c r="AY222" s="3"/>
    </row>
    <row r="223" spans="1:51" ht="18" customHeight="1" x14ac:dyDescent="0.25">
      <c r="A223" s="1"/>
      <c r="B223" s="1"/>
      <c r="C223" s="2"/>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3"/>
      <c r="AR223" s="3"/>
      <c r="AS223" s="3"/>
      <c r="AT223" s="3"/>
      <c r="AU223" s="3"/>
      <c r="AV223" s="3"/>
      <c r="AW223" s="3"/>
      <c r="AX223" s="3"/>
      <c r="AY223" s="3"/>
    </row>
    <row r="224" spans="1:51" ht="18" customHeight="1" x14ac:dyDescent="0.25">
      <c r="A224" s="1"/>
      <c r="B224" s="1"/>
      <c r="C224" s="2"/>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3"/>
      <c r="AR224" s="3"/>
      <c r="AS224" s="3"/>
      <c r="AT224" s="3"/>
      <c r="AU224" s="3"/>
      <c r="AV224" s="3"/>
      <c r="AW224" s="3"/>
      <c r="AX224" s="3"/>
      <c r="AY224" s="3"/>
    </row>
    <row r="225" spans="1:51" ht="18" customHeight="1" x14ac:dyDescent="0.25">
      <c r="A225" s="1"/>
      <c r="B225" s="1"/>
      <c r="C225" s="2"/>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3"/>
      <c r="AR225" s="3"/>
      <c r="AS225" s="3"/>
      <c r="AT225" s="3"/>
      <c r="AU225" s="3"/>
      <c r="AV225" s="3"/>
      <c r="AW225" s="3"/>
      <c r="AX225" s="3"/>
      <c r="AY225" s="3"/>
    </row>
    <row r="226" spans="1:51" ht="18" customHeight="1" x14ac:dyDescent="0.25">
      <c r="A226" s="1"/>
      <c r="B226" s="1"/>
      <c r="C226" s="2"/>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3"/>
      <c r="AR226" s="3"/>
      <c r="AS226" s="3"/>
      <c r="AT226" s="3"/>
      <c r="AU226" s="3"/>
      <c r="AV226" s="3"/>
      <c r="AW226" s="3"/>
      <c r="AX226" s="3"/>
      <c r="AY226" s="3"/>
    </row>
    <row r="227" spans="1:51" ht="18" customHeight="1" x14ac:dyDescent="0.25">
      <c r="A227" s="1"/>
      <c r="B227" s="1"/>
      <c r="C227" s="2"/>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3"/>
      <c r="AR227" s="3"/>
      <c r="AS227" s="3"/>
      <c r="AT227" s="3"/>
      <c r="AU227" s="3"/>
      <c r="AV227" s="3"/>
      <c r="AW227" s="3"/>
      <c r="AX227" s="3"/>
      <c r="AY227" s="3"/>
    </row>
    <row r="228" spans="1:51" ht="18" customHeight="1" x14ac:dyDescent="0.25">
      <c r="A228" s="1"/>
      <c r="B228" s="1"/>
      <c r="C228" s="2"/>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3"/>
      <c r="AR228" s="3"/>
      <c r="AS228" s="3"/>
      <c r="AT228" s="3"/>
      <c r="AU228" s="3"/>
      <c r="AV228" s="3"/>
      <c r="AW228" s="3"/>
      <c r="AX228" s="3"/>
      <c r="AY228" s="3"/>
    </row>
    <row r="229" spans="1:51" ht="18" customHeight="1" x14ac:dyDescent="0.25">
      <c r="A229" s="1"/>
      <c r="B229" s="1"/>
      <c r="C229" s="2"/>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3"/>
      <c r="AR229" s="3"/>
      <c r="AS229" s="3"/>
      <c r="AT229" s="3"/>
      <c r="AU229" s="3"/>
      <c r="AV229" s="3"/>
      <c r="AW229" s="3"/>
      <c r="AX229" s="3"/>
      <c r="AY229" s="3"/>
    </row>
    <row r="230" spans="1:51" ht="18" customHeight="1" x14ac:dyDescent="0.25">
      <c r="A230" s="1"/>
      <c r="B230" s="1"/>
      <c r="C230" s="2"/>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3"/>
      <c r="AR230" s="3"/>
      <c r="AS230" s="3"/>
      <c r="AT230" s="3"/>
      <c r="AU230" s="3"/>
      <c r="AV230" s="3"/>
      <c r="AW230" s="3"/>
      <c r="AX230" s="3"/>
      <c r="AY230" s="3"/>
    </row>
    <row r="231" spans="1:51" ht="18" customHeight="1" x14ac:dyDescent="0.25">
      <c r="A231" s="1"/>
      <c r="B231" s="1"/>
      <c r="C231" s="2"/>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3"/>
      <c r="AR231" s="3"/>
      <c r="AS231" s="3"/>
      <c r="AT231" s="3"/>
      <c r="AU231" s="3"/>
      <c r="AV231" s="3"/>
      <c r="AW231" s="3"/>
      <c r="AX231" s="3"/>
      <c r="AY231" s="3"/>
    </row>
    <row r="232" spans="1:51" ht="18" customHeight="1" x14ac:dyDescent="0.25">
      <c r="A232" s="1"/>
      <c r="B232" s="1"/>
      <c r="C232" s="2"/>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3"/>
      <c r="AR232" s="3"/>
      <c r="AS232" s="3"/>
      <c r="AT232" s="3"/>
      <c r="AU232" s="3"/>
      <c r="AV232" s="3"/>
      <c r="AW232" s="3"/>
      <c r="AX232" s="3"/>
      <c r="AY232" s="3"/>
    </row>
    <row r="233" spans="1:51" ht="18" customHeight="1" x14ac:dyDescent="0.25">
      <c r="A233" s="1"/>
      <c r="B233" s="1"/>
      <c r="C233" s="2"/>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3"/>
      <c r="AR233" s="3"/>
      <c r="AS233" s="3"/>
      <c r="AT233" s="3"/>
      <c r="AU233" s="3"/>
      <c r="AV233" s="3"/>
      <c r="AW233" s="3"/>
      <c r="AX233" s="3"/>
      <c r="AY233" s="3"/>
    </row>
    <row r="234" spans="1:51" ht="18" customHeight="1" x14ac:dyDescent="0.25">
      <c r="A234" s="1"/>
      <c r="B234" s="1"/>
      <c r="C234" s="2"/>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3"/>
      <c r="AR234" s="3"/>
      <c r="AS234" s="3"/>
      <c r="AT234" s="3"/>
      <c r="AU234" s="3"/>
      <c r="AV234" s="3"/>
      <c r="AW234" s="3"/>
      <c r="AX234" s="3"/>
      <c r="AY234" s="3"/>
    </row>
    <row r="235" spans="1:51" ht="18" customHeight="1" x14ac:dyDescent="0.25">
      <c r="A235" s="1"/>
      <c r="B235" s="1"/>
      <c r="C235" s="2"/>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3"/>
      <c r="AR235" s="3"/>
      <c r="AS235" s="3"/>
      <c r="AT235" s="3"/>
      <c r="AU235" s="3"/>
      <c r="AV235" s="3"/>
      <c r="AW235" s="3"/>
      <c r="AX235" s="3"/>
      <c r="AY235" s="3"/>
    </row>
    <row r="236" spans="1:51" ht="18" customHeight="1" x14ac:dyDescent="0.25">
      <c r="A236" s="1"/>
      <c r="B236" s="1"/>
      <c r="C236" s="2"/>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3"/>
      <c r="AR236" s="3"/>
      <c r="AS236" s="3"/>
      <c r="AT236" s="3"/>
      <c r="AU236" s="3"/>
      <c r="AV236" s="3"/>
      <c r="AW236" s="3"/>
      <c r="AX236" s="3"/>
      <c r="AY236" s="3"/>
    </row>
    <row r="237" spans="1:51" ht="18" customHeight="1" x14ac:dyDescent="0.25">
      <c r="A237" s="1"/>
      <c r="B237" s="1"/>
      <c r="C237" s="2"/>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3"/>
      <c r="AR237" s="3"/>
      <c r="AS237" s="3"/>
      <c r="AT237" s="3"/>
      <c r="AU237" s="3"/>
      <c r="AV237" s="3"/>
      <c r="AW237" s="3"/>
      <c r="AX237" s="3"/>
      <c r="AY237" s="3"/>
    </row>
    <row r="238" spans="1:51" ht="18" customHeight="1" x14ac:dyDescent="0.25">
      <c r="A238" s="1"/>
      <c r="B238" s="1"/>
      <c r="C238" s="2"/>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3"/>
      <c r="AR238" s="3"/>
      <c r="AS238" s="3"/>
      <c r="AT238" s="3"/>
      <c r="AU238" s="3"/>
      <c r="AV238" s="3"/>
      <c r="AW238" s="3"/>
      <c r="AX238" s="3"/>
      <c r="AY238" s="3"/>
    </row>
    <row r="239" spans="1:51" ht="18" customHeight="1" x14ac:dyDescent="0.25">
      <c r="A239" s="1"/>
      <c r="B239" s="1"/>
      <c r="C239" s="2"/>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3"/>
      <c r="AR239" s="3"/>
      <c r="AS239" s="3"/>
      <c r="AT239" s="3"/>
      <c r="AU239" s="3"/>
      <c r="AV239" s="3"/>
      <c r="AW239" s="3"/>
      <c r="AX239" s="3"/>
      <c r="AY239" s="3"/>
    </row>
    <row r="240" spans="1:51" ht="18" customHeight="1" x14ac:dyDescent="0.25">
      <c r="A240" s="1"/>
      <c r="B240" s="1"/>
      <c r="C240" s="2"/>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3"/>
      <c r="AR240" s="3"/>
      <c r="AS240" s="3"/>
      <c r="AT240" s="3"/>
      <c r="AU240" s="3"/>
      <c r="AV240" s="3"/>
      <c r="AW240" s="3"/>
      <c r="AX240" s="3"/>
      <c r="AY240" s="3"/>
    </row>
    <row r="241" spans="1:51" ht="18" customHeight="1" x14ac:dyDescent="0.25">
      <c r="A241" s="1"/>
      <c r="B241" s="1"/>
      <c r="C241" s="2"/>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3"/>
      <c r="AR241" s="3"/>
      <c r="AS241" s="3"/>
      <c r="AT241" s="3"/>
      <c r="AU241" s="3"/>
      <c r="AV241" s="3"/>
      <c r="AW241" s="3"/>
      <c r="AX241" s="3"/>
      <c r="AY241" s="3"/>
    </row>
    <row r="242" spans="1:51" ht="18" customHeight="1" x14ac:dyDescent="0.25">
      <c r="A242" s="1"/>
      <c r="B242" s="1"/>
      <c r="C242" s="2"/>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3"/>
      <c r="AR242" s="3"/>
      <c r="AS242" s="3"/>
      <c r="AT242" s="3"/>
      <c r="AU242" s="3"/>
      <c r="AV242" s="3"/>
      <c r="AW242" s="3"/>
      <c r="AX242" s="3"/>
      <c r="AY242" s="3"/>
    </row>
    <row r="243" spans="1:51" ht="18" customHeight="1" x14ac:dyDescent="0.25">
      <c r="A243" s="1"/>
      <c r="B243" s="1"/>
      <c r="C243" s="2"/>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3"/>
      <c r="AR243" s="3"/>
      <c r="AS243" s="3"/>
      <c r="AT243" s="3"/>
      <c r="AU243" s="3"/>
      <c r="AV243" s="3"/>
      <c r="AW243" s="3"/>
      <c r="AX243" s="3"/>
      <c r="AY243" s="3"/>
    </row>
    <row r="244" spans="1:51" ht="18" customHeight="1" x14ac:dyDescent="0.25">
      <c r="A244" s="1"/>
      <c r="B244" s="1"/>
      <c r="C244" s="2"/>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3"/>
      <c r="AR244" s="3"/>
      <c r="AS244" s="3"/>
      <c r="AT244" s="3"/>
      <c r="AU244" s="3"/>
      <c r="AV244" s="3"/>
      <c r="AW244" s="3"/>
      <c r="AX244" s="3"/>
      <c r="AY244" s="3"/>
    </row>
    <row r="245" spans="1:51" ht="18" customHeight="1" x14ac:dyDescent="0.25">
      <c r="A245" s="1"/>
      <c r="B245" s="1"/>
      <c r="C245" s="2"/>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3"/>
      <c r="AR245" s="3"/>
      <c r="AS245" s="3"/>
      <c r="AT245" s="3"/>
      <c r="AU245" s="3"/>
      <c r="AV245" s="3"/>
      <c r="AW245" s="3"/>
      <c r="AX245" s="3"/>
      <c r="AY245" s="3"/>
    </row>
    <row r="246" spans="1:51" ht="18" customHeight="1" x14ac:dyDescent="0.25">
      <c r="A246" s="1"/>
      <c r="B246" s="1"/>
      <c r="C246" s="2"/>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3"/>
      <c r="AR246" s="3"/>
      <c r="AS246" s="3"/>
      <c r="AT246" s="3"/>
      <c r="AU246" s="3"/>
      <c r="AV246" s="3"/>
      <c r="AW246" s="3"/>
      <c r="AX246" s="3"/>
      <c r="AY246" s="3"/>
    </row>
    <row r="247" spans="1:51" ht="18" customHeight="1" x14ac:dyDescent="0.25">
      <c r="A247" s="1"/>
      <c r="B247" s="1"/>
      <c r="C247" s="2"/>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3"/>
      <c r="AR247" s="3"/>
      <c r="AS247" s="3"/>
      <c r="AT247" s="3"/>
      <c r="AU247" s="3"/>
      <c r="AV247" s="3"/>
      <c r="AW247" s="3"/>
      <c r="AX247" s="3"/>
      <c r="AY247" s="3"/>
    </row>
    <row r="248" spans="1:51" ht="18" customHeight="1" x14ac:dyDescent="0.25">
      <c r="A248" s="1"/>
      <c r="B248" s="1"/>
      <c r="C248" s="2"/>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3"/>
      <c r="AR248" s="3"/>
      <c r="AS248" s="3"/>
      <c r="AT248" s="3"/>
      <c r="AU248" s="3"/>
      <c r="AV248" s="3"/>
      <c r="AW248" s="3"/>
      <c r="AX248" s="3"/>
      <c r="AY248" s="3"/>
    </row>
    <row r="249" spans="1:51" ht="18" customHeight="1" x14ac:dyDescent="0.25">
      <c r="A249" s="1"/>
      <c r="B249" s="1"/>
      <c r="C249" s="2"/>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3"/>
      <c r="AR249" s="3"/>
      <c r="AS249" s="3"/>
      <c r="AT249" s="3"/>
      <c r="AU249" s="3"/>
      <c r="AV249" s="3"/>
      <c r="AW249" s="3"/>
      <c r="AX249" s="3"/>
      <c r="AY249" s="3"/>
    </row>
    <row r="250" spans="1:51" ht="18" customHeight="1" x14ac:dyDescent="0.25">
      <c r="A250" s="1"/>
      <c r="B250" s="1"/>
      <c r="C250" s="2"/>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3"/>
      <c r="AR250" s="3"/>
      <c r="AS250" s="3"/>
      <c r="AT250" s="3"/>
      <c r="AU250" s="3"/>
      <c r="AV250" s="3"/>
      <c r="AW250" s="3"/>
      <c r="AX250" s="3"/>
      <c r="AY250" s="3"/>
    </row>
    <row r="251" spans="1:51" ht="18" customHeight="1" x14ac:dyDescent="0.25">
      <c r="A251" s="1"/>
      <c r="B251" s="1"/>
      <c r="C251" s="2"/>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3"/>
      <c r="AR251" s="3"/>
      <c r="AS251" s="3"/>
      <c r="AT251" s="3"/>
      <c r="AU251" s="3"/>
      <c r="AV251" s="3"/>
      <c r="AW251" s="3"/>
      <c r="AX251" s="3"/>
      <c r="AY251" s="3"/>
    </row>
    <row r="252" spans="1:51" ht="18" customHeight="1" x14ac:dyDescent="0.25">
      <c r="A252" s="1"/>
      <c r="B252" s="1"/>
      <c r="C252" s="2"/>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3"/>
      <c r="AR252" s="3"/>
      <c r="AS252" s="3"/>
      <c r="AT252" s="3"/>
      <c r="AU252" s="3"/>
      <c r="AV252" s="3"/>
      <c r="AW252" s="3"/>
      <c r="AX252" s="3"/>
      <c r="AY252" s="3"/>
    </row>
    <row r="253" spans="1:51" ht="18" customHeight="1" x14ac:dyDescent="0.25">
      <c r="A253" s="1"/>
      <c r="B253" s="1"/>
      <c r="C253" s="2"/>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3"/>
      <c r="AR253" s="3"/>
      <c r="AS253" s="3"/>
      <c r="AT253" s="3"/>
      <c r="AU253" s="3"/>
      <c r="AV253" s="3"/>
      <c r="AW253" s="3"/>
      <c r="AX253" s="3"/>
      <c r="AY253" s="3"/>
    </row>
    <row r="254" spans="1:51" ht="18" customHeight="1" x14ac:dyDescent="0.25">
      <c r="A254" s="1"/>
      <c r="B254" s="1"/>
      <c r="C254" s="2"/>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3"/>
      <c r="AR254" s="3"/>
      <c r="AS254" s="3"/>
      <c r="AT254" s="3"/>
      <c r="AU254" s="3"/>
      <c r="AV254" s="3"/>
      <c r="AW254" s="3"/>
      <c r="AX254" s="3"/>
      <c r="AY254" s="3"/>
    </row>
    <row r="255" spans="1:51" ht="18" customHeight="1" x14ac:dyDescent="0.25">
      <c r="A255" s="1"/>
      <c r="B255" s="1"/>
      <c r="C255" s="2"/>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3"/>
      <c r="AR255" s="3"/>
      <c r="AS255" s="3"/>
      <c r="AT255" s="3"/>
      <c r="AU255" s="3"/>
      <c r="AV255" s="3"/>
      <c r="AW255" s="3"/>
      <c r="AX255" s="3"/>
      <c r="AY255" s="3"/>
    </row>
    <row r="256" spans="1:51" ht="18" customHeight="1" x14ac:dyDescent="0.25">
      <c r="A256" s="1"/>
      <c r="B256" s="1"/>
      <c r="C256" s="2"/>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3"/>
      <c r="AR256" s="3"/>
      <c r="AS256" s="3"/>
      <c r="AT256" s="3"/>
      <c r="AU256" s="3"/>
      <c r="AV256" s="3"/>
      <c r="AW256" s="3"/>
      <c r="AX256" s="3"/>
      <c r="AY256" s="3"/>
    </row>
    <row r="257" spans="1:51" ht="18" customHeight="1" x14ac:dyDescent="0.25">
      <c r="A257" s="1"/>
      <c r="B257" s="1"/>
      <c r="C257" s="2"/>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3"/>
      <c r="AR257" s="3"/>
      <c r="AS257" s="3"/>
      <c r="AT257" s="3"/>
      <c r="AU257" s="3"/>
      <c r="AV257" s="3"/>
      <c r="AW257" s="3"/>
      <c r="AX257" s="3"/>
      <c r="AY257" s="3"/>
    </row>
    <row r="258" spans="1:51" ht="18" customHeight="1" x14ac:dyDescent="0.25">
      <c r="A258" s="1"/>
      <c r="B258" s="1"/>
      <c r="C258" s="2"/>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3"/>
      <c r="AR258" s="3"/>
      <c r="AS258" s="3"/>
      <c r="AT258" s="3"/>
      <c r="AU258" s="3"/>
      <c r="AV258" s="3"/>
      <c r="AW258" s="3"/>
      <c r="AX258" s="3"/>
      <c r="AY258" s="3"/>
    </row>
    <row r="259" spans="1:51" ht="18" customHeight="1" x14ac:dyDescent="0.25">
      <c r="A259" s="1"/>
      <c r="B259" s="1"/>
      <c r="C259" s="2"/>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3"/>
      <c r="AR259" s="3"/>
      <c r="AS259" s="3"/>
      <c r="AT259" s="3"/>
      <c r="AU259" s="3"/>
      <c r="AV259" s="3"/>
      <c r="AW259" s="3"/>
      <c r="AX259" s="3"/>
      <c r="AY259" s="3"/>
    </row>
    <row r="260" spans="1:51" ht="18" customHeight="1" x14ac:dyDescent="0.25">
      <c r="A260" s="1"/>
      <c r="B260" s="1"/>
      <c r="C260" s="2"/>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3"/>
      <c r="AR260" s="3"/>
      <c r="AS260" s="3"/>
      <c r="AT260" s="3"/>
      <c r="AU260" s="3"/>
      <c r="AV260" s="3"/>
      <c r="AW260" s="3"/>
      <c r="AX260" s="3"/>
      <c r="AY260" s="3"/>
    </row>
    <row r="261" spans="1:51" ht="18" customHeight="1" x14ac:dyDescent="0.25">
      <c r="A261" s="1"/>
      <c r="B261" s="1"/>
      <c r="C261" s="2"/>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3"/>
      <c r="AR261" s="3"/>
      <c r="AS261" s="3"/>
      <c r="AT261" s="3"/>
      <c r="AU261" s="3"/>
      <c r="AV261" s="3"/>
      <c r="AW261" s="3"/>
      <c r="AX261" s="3"/>
      <c r="AY261" s="3"/>
    </row>
    <row r="262" spans="1:51" ht="18" customHeight="1" x14ac:dyDescent="0.25">
      <c r="A262" s="1"/>
      <c r="B262" s="1"/>
      <c r="C262" s="2"/>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3"/>
      <c r="AR262" s="3"/>
      <c r="AS262" s="3"/>
      <c r="AT262" s="3"/>
      <c r="AU262" s="3"/>
      <c r="AV262" s="3"/>
      <c r="AW262" s="3"/>
      <c r="AX262" s="3"/>
      <c r="AY262" s="3"/>
    </row>
    <row r="263" spans="1:51" ht="18" customHeight="1" x14ac:dyDescent="0.25">
      <c r="A263" s="1"/>
      <c r="B263" s="1"/>
      <c r="C263" s="2"/>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3"/>
      <c r="AR263" s="3"/>
      <c r="AS263" s="3"/>
      <c r="AT263" s="3"/>
      <c r="AU263" s="3"/>
      <c r="AV263" s="3"/>
      <c r="AW263" s="3"/>
      <c r="AX263" s="3"/>
      <c r="AY263" s="3"/>
    </row>
    <row r="264" spans="1:51" ht="18" customHeight="1" x14ac:dyDescent="0.25">
      <c r="A264" s="1"/>
      <c r="B264" s="1"/>
      <c r="C264" s="2"/>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3"/>
      <c r="AR264" s="3"/>
      <c r="AS264" s="3"/>
      <c r="AT264" s="3"/>
      <c r="AU264" s="3"/>
      <c r="AV264" s="3"/>
      <c r="AW264" s="3"/>
      <c r="AX264" s="3"/>
      <c r="AY264" s="3"/>
    </row>
    <row r="265" spans="1:51" ht="18" customHeight="1" x14ac:dyDescent="0.25">
      <c r="A265" s="1"/>
      <c r="B265" s="1"/>
      <c r="C265" s="2"/>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3"/>
      <c r="AR265" s="3"/>
      <c r="AS265" s="3"/>
      <c r="AT265" s="3"/>
      <c r="AU265" s="3"/>
      <c r="AV265" s="3"/>
      <c r="AW265" s="3"/>
      <c r="AX265" s="3"/>
      <c r="AY265" s="3"/>
    </row>
    <row r="266" spans="1:51" ht="18" customHeight="1" x14ac:dyDescent="0.25">
      <c r="A266" s="1"/>
      <c r="B266" s="1"/>
      <c r="C266" s="2"/>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3"/>
      <c r="AR266" s="3"/>
      <c r="AS266" s="3"/>
      <c r="AT266" s="3"/>
      <c r="AU266" s="3"/>
      <c r="AV266" s="3"/>
      <c r="AW266" s="3"/>
      <c r="AX266" s="3"/>
      <c r="AY266" s="3"/>
    </row>
    <row r="267" spans="1:51" ht="18" customHeight="1" x14ac:dyDescent="0.25">
      <c r="A267" s="1"/>
      <c r="B267" s="1"/>
      <c r="C267" s="2"/>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3"/>
      <c r="AR267" s="3"/>
      <c r="AS267" s="3"/>
      <c r="AT267" s="3"/>
      <c r="AU267" s="3"/>
      <c r="AV267" s="3"/>
      <c r="AW267" s="3"/>
      <c r="AX267" s="3"/>
      <c r="AY267" s="3"/>
    </row>
    <row r="268" spans="1:51" ht="18" customHeight="1" x14ac:dyDescent="0.25">
      <c r="A268" s="1"/>
      <c r="B268" s="1"/>
      <c r="C268" s="2"/>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3"/>
      <c r="AR268" s="3"/>
      <c r="AS268" s="3"/>
      <c r="AT268" s="3"/>
      <c r="AU268" s="3"/>
      <c r="AV268" s="3"/>
      <c r="AW268" s="3"/>
      <c r="AX268" s="3"/>
      <c r="AY268" s="3"/>
    </row>
    <row r="269" spans="1:51" ht="18" customHeight="1" x14ac:dyDescent="0.25">
      <c r="A269" s="1"/>
      <c r="B269" s="1"/>
      <c r="C269" s="2"/>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3"/>
      <c r="AR269" s="3"/>
      <c r="AS269" s="3"/>
      <c r="AT269" s="3"/>
      <c r="AU269" s="3"/>
      <c r="AV269" s="3"/>
      <c r="AW269" s="3"/>
      <c r="AX269" s="3"/>
      <c r="AY269" s="3"/>
    </row>
    <row r="270" spans="1:51" ht="18" customHeight="1" x14ac:dyDescent="0.25">
      <c r="A270" s="1"/>
      <c r="B270" s="1"/>
      <c r="C270" s="2"/>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3"/>
      <c r="AR270" s="3"/>
      <c r="AS270" s="3"/>
      <c r="AT270" s="3"/>
      <c r="AU270" s="3"/>
      <c r="AV270" s="3"/>
      <c r="AW270" s="3"/>
      <c r="AX270" s="3"/>
      <c r="AY270" s="3"/>
    </row>
    <row r="271" spans="1:51" ht="18" customHeight="1" x14ac:dyDescent="0.25">
      <c r="A271" s="1"/>
      <c r="B271" s="1"/>
      <c r="C271" s="2"/>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3"/>
      <c r="AR271" s="3"/>
      <c r="AS271" s="3"/>
      <c r="AT271" s="3"/>
      <c r="AU271" s="3"/>
      <c r="AV271" s="3"/>
      <c r="AW271" s="3"/>
      <c r="AX271" s="3"/>
      <c r="AY271" s="3"/>
    </row>
    <row r="272" spans="1:51" ht="18" customHeight="1" x14ac:dyDescent="0.25">
      <c r="A272" s="1"/>
      <c r="B272" s="1"/>
      <c r="C272" s="2"/>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3"/>
      <c r="AR272" s="3"/>
      <c r="AS272" s="3"/>
      <c r="AT272" s="3"/>
      <c r="AU272" s="3"/>
      <c r="AV272" s="3"/>
      <c r="AW272" s="3"/>
      <c r="AX272" s="3"/>
      <c r="AY272" s="3"/>
    </row>
    <row r="273" spans="1:51" ht="18" customHeight="1" x14ac:dyDescent="0.25">
      <c r="A273" s="1"/>
      <c r="B273" s="1"/>
      <c r="C273" s="2"/>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3"/>
      <c r="AR273" s="3"/>
      <c r="AS273" s="3"/>
      <c r="AT273" s="3"/>
      <c r="AU273" s="3"/>
      <c r="AV273" s="3"/>
      <c r="AW273" s="3"/>
      <c r="AX273" s="3"/>
      <c r="AY273" s="3"/>
    </row>
    <row r="274" spans="1:51" ht="18" customHeight="1" x14ac:dyDescent="0.25">
      <c r="A274" s="1"/>
      <c r="B274" s="1"/>
      <c r="C274" s="2"/>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3"/>
      <c r="AR274" s="3"/>
      <c r="AS274" s="3"/>
      <c r="AT274" s="3"/>
      <c r="AU274" s="3"/>
      <c r="AV274" s="3"/>
      <c r="AW274" s="3"/>
      <c r="AX274" s="3"/>
      <c r="AY274" s="3"/>
    </row>
    <row r="275" spans="1:51" ht="18" customHeight="1" x14ac:dyDescent="0.25">
      <c r="A275" s="1"/>
      <c r="B275" s="1"/>
      <c r="C275" s="2"/>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3"/>
      <c r="AR275" s="3"/>
      <c r="AS275" s="3"/>
      <c r="AT275" s="3"/>
      <c r="AU275" s="3"/>
      <c r="AV275" s="3"/>
      <c r="AW275" s="3"/>
      <c r="AX275" s="3"/>
      <c r="AY275" s="3"/>
    </row>
    <row r="276" spans="1:51" ht="18" customHeight="1" x14ac:dyDescent="0.25">
      <c r="A276" s="1"/>
      <c r="B276" s="1"/>
      <c r="C276" s="2"/>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3"/>
      <c r="AR276" s="3"/>
      <c r="AS276" s="3"/>
      <c r="AT276" s="3"/>
      <c r="AU276" s="3"/>
      <c r="AV276" s="3"/>
      <c r="AW276" s="3"/>
      <c r="AX276" s="3"/>
      <c r="AY276" s="3"/>
    </row>
    <row r="277" spans="1:51" ht="18" customHeight="1" x14ac:dyDescent="0.25">
      <c r="A277" s="1"/>
      <c r="B277" s="1"/>
      <c r="C277" s="2"/>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3"/>
      <c r="AR277" s="3"/>
      <c r="AS277" s="3"/>
      <c r="AT277" s="3"/>
      <c r="AU277" s="3"/>
      <c r="AV277" s="3"/>
      <c r="AW277" s="3"/>
      <c r="AX277" s="3"/>
      <c r="AY277" s="3"/>
    </row>
    <row r="278" spans="1:51" ht="18" customHeight="1" x14ac:dyDescent="0.25">
      <c r="A278" s="1"/>
      <c r="B278" s="1"/>
      <c r="C278" s="2"/>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3"/>
      <c r="AR278" s="3"/>
      <c r="AS278" s="3"/>
      <c r="AT278" s="3"/>
      <c r="AU278" s="3"/>
      <c r="AV278" s="3"/>
      <c r="AW278" s="3"/>
      <c r="AX278" s="3"/>
      <c r="AY278" s="3"/>
    </row>
    <row r="279" spans="1:51" ht="18" customHeight="1" x14ac:dyDescent="0.25">
      <c r="A279" s="1"/>
      <c r="B279" s="1"/>
      <c r="C279" s="2"/>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3"/>
      <c r="AR279" s="3"/>
      <c r="AS279" s="3"/>
      <c r="AT279" s="3"/>
      <c r="AU279" s="3"/>
      <c r="AV279" s="3"/>
      <c r="AW279" s="3"/>
      <c r="AX279" s="3"/>
      <c r="AY279" s="3"/>
    </row>
    <row r="280" spans="1:51" ht="18" customHeight="1" x14ac:dyDescent="0.25">
      <c r="A280" s="1"/>
      <c r="B280" s="1"/>
      <c r="C280" s="2"/>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3"/>
      <c r="AR280" s="3"/>
      <c r="AS280" s="3"/>
      <c r="AT280" s="3"/>
      <c r="AU280" s="3"/>
      <c r="AV280" s="3"/>
      <c r="AW280" s="3"/>
      <c r="AX280" s="3"/>
      <c r="AY280" s="3"/>
    </row>
    <row r="281" spans="1:51" ht="18" customHeight="1" x14ac:dyDescent="0.25">
      <c r="A281" s="1"/>
      <c r="B281" s="1"/>
      <c r="C281" s="2"/>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3"/>
      <c r="AR281" s="3"/>
      <c r="AS281" s="3"/>
      <c r="AT281" s="3"/>
      <c r="AU281" s="3"/>
      <c r="AV281" s="3"/>
      <c r="AW281" s="3"/>
      <c r="AX281" s="3"/>
      <c r="AY281" s="3"/>
    </row>
    <row r="282" spans="1:51" ht="18" customHeight="1" x14ac:dyDescent="0.25">
      <c r="A282" s="1"/>
      <c r="B282" s="1"/>
      <c r="C282" s="2"/>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3"/>
      <c r="AR282" s="3"/>
      <c r="AS282" s="3"/>
      <c r="AT282" s="3"/>
      <c r="AU282" s="3"/>
      <c r="AV282" s="3"/>
      <c r="AW282" s="3"/>
      <c r="AX282" s="3"/>
      <c r="AY282" s="3"/>
    </row>
    <row r="283" spans="1:51" ht="18" customHeight="1" x14ac:dyDescent="0.25">
      <c r="A283" s="1"/>
      <c r="B283" s="1"/>
      <c r="C283" s="2"/>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3"/>
      <c r="AR283" s="3"/>
      <c r="AS283" s="3"/>
      <c r="AT283" s="3"/>
      <c r="AU283" s="3"/>
      <c r="AV283" s="3"/>
      <c r="AW283" s="3"/>
      <c r="AX283" s="3"/>
      <c r="AY283" s="3"/>
    </row>
    <row r="284" spans="1:51" ht="18" customHeight="1" x14ac:dyDescent="0.25">
      <c r="A284" s="1"/>
      <c r="B284" s="1"/>
      <c r="C284" s="2"/>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3"/>
      <c r="AR284" s="3"/>
      <c r="AS284" s="3"/>
      <c r="AT284" s="3"/>
      <c r="AU284" s="3"/>
      <c r="AV284" s="3"/>
      <c r="AW284" s="3"/>
      <c r="AX284" s="3"/>
      <c r="AY284" s="3"/>
    </row>
    <row r="285" spans="1:51" ht="18" customHeight="1" x14ac:dyDescent="0.25">
      <c r="A285" s="1"/>
      <c r="B285" s="1"/>
      <c r="C285" s="2"/>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3"/>
      <c r="AR285" s="3"/>
      <c r="AS285" s="3"/>
      <c r="AT285" s="3"/>
      <c r="AU285" s="3"/>
      <c r="AV285" s="3"/>
      <c r="AW285" s="3"/>
      <c r="AX285" s="3"/>
      <c r="AY285" s="3"/>
    </row>
    <row r="286" spans="1:51" ht="18" customHeight="1" x14ac:dyDescent="0.25">
      <c r="A286" s="1"/>
      <c r="B286" s="1"/>
      <c r="C286" s="2"/>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3"/>
      <c r="AR286" s="3"/>
      <c r="AS286" s="3"/>
      <c r="AT286" s="3"/>
      <c r="AU286" s="3"/>
      <c r="AV286" s="3"/>
      <c r="AW286" s="3"/>
      <c r="AX286" s="3"/>
      <c r="AY286" s="3"/>
    </row>
    <row r="287" spans="1:51" ht="18" customHeight="1" x14ac:dyDescent="0.25">
      <c r="A287" s="1"/>
      <c r="B287" s="1"/>
      <c r="C287" s="2"/>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3"/>
      <c r="AR287" s="3"/>
      <c r="AS287" s="3"/>
      <c r="AT287" s="3"/>
      <c r="AU287" s="3"/>
      <c r="AV287" s="3"/>
      <c r="AW287" s="3"/>
      <c r="AX287" s="3"/>
      <c r="AY287" s="3"/>
    </row>
    <row r="288" spans="1:51" ht="18" customHeight="1" x14ac:dyDescent="0.25">
      <c r="A288" s="1"/>
      <c r="B288" s="1"/>
      <c r="C288" s="2"/>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3"/>
      <c r="AR288" s="3"/>
      <c r="AS288" s="3"/>
      <c r="AT288" s="3"/>
      <c r="AU288" s="3"/>
      <c r="AV288" s="3"/>
      <c r="AW288" s="3"/>
      <c r="AX288" s="3"/>
      <c r="AY288" s="3"/>
    </row>
    <row r="289" spans="1:51" ht="18" customHeight="1" x14ac:dyDescent="0.25">
      <c r="A289" s="1"/>
      <c r="B289" s="1"/>
      <c r="C289" s="2"/>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3"/>
      <c r="AR289" s="3"/>
      <c r="AS289" s="3"/>
      <c r="AT289" s="3"/>
      <c r="AU289" s="3"/>
      <c r="AV289" s="3"/>
      <c r="AW289" s="3"/>
      <c r="AX289" s="3"/>
      <c r="AY289" s="3"/>
    </row>
    <row r="290" spans="1:51" ht="18" customHeight="1" x14ac:dyDescent="0.25">
      <c r="A290" s="1"/>
      <c r="B290" s="1"/>
      <c r="C290" s="2"/>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3"/>
      <c r="AR290" s="3"/>
      <c r="AS290" s="3"/>
      <c r="AT290" s="3"/>
      <c r="AU290" s="3"/>
      <c r="AV290" s="3"/>
      <c r="AW290" s="3"/>
      <c r="AX290" s="3"/>
      <c r="AY290" s="3"/>
    </row>
    <row r="291" spans="1:51" ht="18" customHeight="1" x14ac:dyDescent="0.25">
      <c r="A291" s="1"/>
      <c r="B291" s="1"/>
      <c r="C291" s="2"/>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3"/>
      <c r="AR291" s="3"/>
      <c r="AS291" s="3"/>
      <c r="AT291" s="3"/>
      <c r="AU291" s="3"/>
      <c r="AV291" s="3"/>
      <c r="AW291" s="3"/>
      <c r="AX291" s="3"/>
      <c r="AY291" s="3"/>
    </row>
    <row r="292" spans="1:51" ht="18" customHeight="1" x14ac:dyDescent="0.25">
      <c r="A292" s="1"/>
      <c r="B292" s="1"/>
      <c r="C292" s="2"/>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3"/>
      <c r="AR292" s="3"/>
      <c r="AS292" s="3"/>
      <c r="AT292" s="3"/>
      <c r="AU292" s="3"/>
      <c r="AV292" s="3"/>
      <c r="AW292" s="3"/>
      <c r="AX292" s="3"/>
      <c r="AY292" s="3"/>
    </row>
    <row r="293" spans="1:51" ht="18" customHeight="1" x14ac:dyDescent="0.25">
      <c r="A293" s="1"/>
      <c r="B293" s="1"/>
      <c r="C293" s="2"/>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3"/>
      <c r="AR293" s="3"/>
      <c r="AS293" s="3"/>
      <c r="AT293" s="3"/>
      <c r="AU293" s="3"/>
      <c r="AV293" s="3"/>
      <c r="AW293" s="3"/>
      <c r="AX293" s="3"/>
      <c r="AY293" s="3"/>
    </row>
    <row r="294" spans="1:51" ht="18" customHeight="1" x14ac:dyDescent="0.25">
      <c r="A294" s="1"/>
      <c r="B294" s="1"/>
      <c r="C294" s="2"/>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3"/>
      <c r="AR294" s="3"/>
      <c r="AS294" s="3"/>
      <c r="AT294" s="3"/>
      <c r="AU294" s="3"/>
      <c r="AV294" s="3"/>
      <c r="AW294" s="3"/>
      <c r="AX294" s="3"/>
      <c r="AY294" s="3"/>
    </row>
    <row r="295" spans="1:51" ht="18" customHeight="1" x14ac:dyDescent="0.25">
      <c r="A295" s="1"/>
      <c r="B295" s="1"/>
      <c r="C295" s="2"/>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3"/>
      <c r="AR295" s="3"/>
      <c r="AS295" s="3"/>
      <c r="AT295" s="3"/>
      <c r="AU295" s="3"/>
      <c r="AV295" s="3"/>
      <c r="AW295" s="3"/>
      <c r="AX295" s="3"/>
      <c r="AY295" s="3"/>
    </row>
    <row r="296" spans="1:51" ht="18" customHeight="1" x14ac:dyDescent="0.25">
      <c r="A296" s="1"/>
      <c r="B296" s="1"/>
      <c r="C296" s="2"/>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3"/>
      <c r="AR296" s="3"/>
      <c r="AS296" s="3"/>
      <c r="AT296" s="3"/>
      <c r="AU296" s="3"/>
      <c r="AV296" s="3"/>
      <c r="AW296" s="3"/>
      <c r="AX296" s="3"/>
      <c r="AY296" s="3"/>
    </row>
    <row r="297" spans="1:51" ht="18" customHeight="1" x14ac:dyDescent="0.25">
      <c r="A297" s="1"/>
      <c r="B297" s="1"/>
      <c r="C297" s="2"/>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3"/>
      <c r="AR297" s="3"/>
      <c r="AS297" s="3"/>
      <c r="AT297" s="3"/>
      <c r="AU297" s="3"/>
      <c r="AV297" s="3"/>
      <c r="AW297" s="3"/>
      <c r="AX297" s="3"/>
      <c r="AY297" s="3"/>
    </row>
    <row r="298" spans="1:51" ht="18" customHeight="1" x14ac:dyDescent="0.25">
      <c r="A298" s="1"/>
      <c r="B298" s="1"/>
      <c r="C298" s="2"/>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3"/>
      <c r="AR298" s="3"/>
      <c r="AS298" s="3"/>
      <c r="AT298" s="3"/>
      <c r="AU298" s="3"/>
      <c r="AV298" s="3"/>
      <c r="AW298" s="3"/>
      <c r="AX298" s="3"/>
      <c r="AY298" s="3"/>
    </row>
    <row r="299" spans="1:51" ht="18" customHeight="1" x14ac:dyDescent="0.25">
      <c r="A299" s="1"/>
      <c r="B299" s="1"/>
      <c r="C299" s="2"/>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3"/>
      <c r="AR299" s="3"/>
      <c r="AS299" s="3"/>
      <c r="AT299" s="3"/>
      <c r="AU299" s="3"/>
      <c r="AV299" s="3"/>
      <c r="AW299" s="3"/>
      <c r="AX299" s="3"/>
      <c r="AY299" s="3"/>
    </row>
    <row r="300" spans="1:51" ht="18" customHeight="1" x14ac:dyDescent="0.25">
      <c r="A300" s="1"/>
      <c r="B300" s="1"/>
      <c r="C300" s="2"/>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3"/>
      <c r="AR300" s="3"/>
      <c r="AS300" s="3"/>
      <c r="AT300" s="3"/>
      <c r="AU300" s="3"/>
      <c r="AV300" s="3"/>
      <c r="AW300" s="3"/>
      <c r="AX300" s="3"/>
      <c r="AY300" s="3"/>
    </row>
    <row r="301" spans="1:51" ht="18" customHeight="1" x14ac:dyDescent="0.25">
      <c r="A301" s="1"/>
      <c r="B301" s="1"/>
      <c r="C301" s="2"/>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3"/>
      <c r="AR301" s="3"/>
      <c r="AS301" s="3"/>
      <c r="AT301" s="3"/>
      <c r="AU301" s="3"/>
      <c r="AV301" s="3"/>
      <c r="AW301" s="3"/>
      <c r="AX301" s="3"/>
      <c r="AY301" s="3"/>
    </row>
    <row r="302" spans="1:51" ht="18" customHeight="1" x14ac:dyDescent="0.25">
      <c r="A302" s="1"/>
      <c r="B302" s="1"/>
      <c r="C302" s="2"/>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3"/>
      <c r="AR302" s="3"/>
      <c r="AS302" s="3"/>
      <c r="AT302" s="3"/>
      <c r="AU302" s="3"/>
      <c r="AV302" s="3"/>
      <c r="AW302" s="3"/>
      <c r="AX302" s="3"/>
      <c r="AY302" s="3"/>
    </row>
    <row r="303" spans="1:51" ht="18" customHeight="1" x14ac:dyDescent="0.25">
      <c r="A303" s="1"/>
      <c r="B303" s="1"/>
      <c r="C303" s="2"/>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3"/>
      <c r="AR303" s="3"/>
      <c r="AS303" s="3"/>
      <c r="AT303" s="3"/>
      <c r="AU303" s="3"/>
      <c r="AV303" s="3"/>
      <c r="AW303" s="3"/>
      <c r="AX303" s="3"/>
      <c r="AY303" s="3"/>
    </row>
    <row r="304" spans="1:51" ht="18" customHeight="1" x14ac:dyDescent="0.25">
      <c r="A304" s="1"/>
      <c r="B304" s="1"/>
      <c r="C304" s="2"/>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3"/>
      <c r="AR304" s="3"/>
      <c r="AS304" s="3"/>
      <c r="AT304" s="3"/>
      <c r="AU304" s="3"/>
      <c r="AV304" s="3"/>
      <c r="AW304" s="3"/>
      <c r="AX304" s="3"/>
      <c r="AY304" s="3"/>
    </row>
    <row r="305" spans="1:51" ht="18" customHeight="1" x14ac:dyDescent="0.25">
      <c r="A305" s="1"/>
      <c r="B305" s="1"/>
      <c r="C305" s="2"/>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3"/>
      <c r="AR305" s="3"/>
      <c r="AS305" s="3"/>
      <c r="AT305" s="3"/>
      <c r="AU305" s="3"/>
      <c r="AV305" s="3"/>
      <c r="AW305" s="3"/>
      <c r="AX305" s="3"/>
      <c r="AY305" s="3"/>
    </row>
    <row r="306" spans="1:51" ht="18" customHeight="1" x14ac:dyDescent="0.25">
      <c r="A306" s="1"/>
      <c r="B306" s="1"/>
      <c r="C306" s="2"/>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3"/>
      <c r="AR306" s="3"/>
      <c r="AS306" s="3"/>
      <c r="AT306" s="3"/>
      <c r="AU306" s="3"/>
      <c r="AV306" s="3"/>
      <c r="AW306" s="3"/>
      <c r="AX306" s="3"/>
      <c r="AY306" s="3"/>
    </row>
    <row r="307" spans="1:51" ht="18" customHeight="1" x14ac:dyDescent="0.25">
      <c r="A307" s="1"/>
      <c r="B307" s="1"/>
      <c r="C307" s="2"/>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3"/>
      <c r="AR307" s="3"/>
      <c r="AS307" s="3"/>
      <c r="AT307" s="3"/>
      <c r="AU307" s="3"/>
      <c r="AV307" s="3"/>
      <c r="AW307" s="3"/>
      <c r="AX307" s="3"/>
      <c r="AY307" s="3"/>
    </row>
    <row r="308" spans="1:51" ht="18" customHeight="1" x14ac:dyDescent="0.25">
      <c r="A308" s="1"/>
      <c r="B308" s="1"/>
      <c r="C308" s="2"/>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3"/>
      <c r="AR308" s="3"/>
      <c r="AS308" s="3"/>
      <c r="AT308" s="3"/>
      <c r="AU308" s="3"/>
      <c r="AV308" s="3"/>
      <c r="AW308" s="3"/>
      <c r="AX308" s="3"/>
      <c r="AY308" s="3"/>
    </row>
    <row r="309" spans="1:51" ht="18" customHeight="1" x14ac:dyDescent="0.25">
      <c r="A309" s="1"/>
      <c r="B309" s="1"/>
      <c r="C309" s="2"/>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3"/>
      <c r="AR309" s="3"/>
      <c r="AS309" s="3"/>
      <c r="AT309" s="3"/>
      <c r="AU309" s="3"/>
      <c r="AV309" s="3"/>
      <c r="AW309" s="3"/>
      <c r="AX309" s="3"/>
      <c r="AY309" s="3"/>
    </row>
    <row r="310" spans="1:51" ht="18" customHeight="1" x14ac:dyDescent="0.25">
      <c r="A310" s="1"/>
      <c r="B310" s="1"/>
      <c r="C310" s="2"/>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3"/>
      <c r="AR310" s="3"/>
      <c r="AS310" s="3"/>
      <c r="AT310" s="3"/>
      <c r="AU310" s="3"/>
      <c r="AV310" s="3"/>
      <c r="AW310" s="3"/>
      <c r="AX310" s="3"/>
      <c r="AY310" s="3"/>
    </row>
    <row r="311" spans="1:51" ht="18" customHeight="1" x14ac:dyDescent="0.25">
      <c r="A311" s="1"/>
      <c r="B311" s="1"/>
      <c r="C311" s="2"/>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3"/>
      <c r="AR311" s="3"/>
      <c r="AS311" s="3"/>
      <c r="AT311" s="3"/>
      <c r="AU311" s="3"/>
      <c r="AV311" s="3"/>
      <c r="AW311" s="3"/>
      <c r="AX311" s="3"/>
      <c r="AY311" s="3"/>
    </row>
    <row r="312" spans="1:51" ht="18" customHeight="1" x14ac:dyDescent="0.25">
      <c r="A312" s="1"/>
      <c r="B312" s="1"/>
      <c r="C312" s="2"/>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3"/>
      <c r="AR312" s="3"/>
      <c r="AS312" s="3"/>
      <c r="AT312" s="3"/>
      <c r="AU312" s="3"/>
      <c r="AV312" s="3"/>
      <c r="AW312" s="3"/>
      <c r="AX312" s="3"/>
      <c r="AY312" s="3"/>
    </row>
    <row r="313" spans="1:51" ht="18" customHeight="1" x14ac:dyDescent="0.25">
      <c r="A313" s="1"/>
      <c r="B313" s="1"/>
      <c r="C313" s="2"/>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3"/>
      <c r="AR313" s="3"/>
      <c r="AS313" s="3"/>
      <c r="AT313" s="3"/>
      <c r="AU313" s="3"/>
      <c r="AV313" s="3"/>
      <c r="AW313" s="3"/>
      <c r="AX313" s="3"/>
      <c r="AY313" s="3"/>
    </row>
    <row r="314" spans="1:51" ht="18" customHeight="1" x14ac:dyDescent="0.25">
      <c r="A314" s="1"/>
      <c r="B314" s="1"/>
      <c r="C314" s="2"/>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3"/>
      <c r="AR314" s="3"/>
      <c r="AS314" s="3"/>
      <c r="AT314" s="3"/>
      <c r="AU314" s="3"/>
      <c r="AV314" s="3"/>
      <c r="AW314" s="3"/>
      <c r="AX314" s="3"/>
      <c r="AY314" s="3"/>
    </row>
    <row r="315" spans="1:51" ht="18" customHeight="1" x14ac:dyDescent="0.25">
      <c r="A315" s="1"/>
      <c r="B315" s="1"/>
      <c r="C315" s="2"/>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3"/>
      <c r="AR315" s="3"/>
      <c r="AS315" s="3"/>
      <c r="AT315" s="3"/>
      <c r="AU315" s="3"/>
      <c r="AV315" s="3"/>
      <c r="AW315" s="3"/>
      <c r="AX315" s="3"/>
      <c r="AY315" s="3"/>
    </row>
    <row r="316" spans="1:51" ht="18" customHeight="1" x14ac:dyDescent="0.25">
      <c r="A316" s="1"/>
      <c r="B316" s="1"/>
      <c r="C316" s="2"/>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3"/>
      <c r="AR316" s="3"/>
      <c r="AS316" s="3"/>
      <c r="AT316" s="3"/>
      <c r="AU316" s="3"/>
      <c r="AV316" s="3"/>
      <c r="AW316" s="3"/>
      <c r="AX316" s="3"/>
      <c r="AY316" s="3"/>
    </row>
    <row r="317" spans="1:51" ht="18" customHeight="1" x14ac:dyDescent="0.25">
      <c r="A317" s="1"/>
      <c r="B317" s="1"/>
      <c r="C317" s="2"/>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3"/>
      <c r="AR317" s="3"/>
      <c r="AS317" s="3"/>
      <c r="AT317" s="3"/>
      <c r="AU317" s="3"/>
      <c r="AV317" s="3"/>
      <c r="AW317" s="3"/>
      <c r="AX317" s="3"/>
      <c r="AY317" s="3"/>
    </row>
    <row r="318" spans="1:51" ht="18" customHeight="1" x14ac:dyDescent="0.25">
      <c r="A318" s="1"/>
      <c r="B318" s="1"/>
      <c r="C318" s="2"/>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3"/>
      <c r="AR318" s="3"/>
      <c r="AS318" s="3"/>
      <c r="AT318" s="3"/>
      <c r="AU318" s="3"/>
      <c r="AV318" s="3"/>
      <c r="AW318" s="3"/>
      <c r="AX318" s="3"/>
      <c r="AY318" s="3"/>
    </row>
    <row r="319" spans="1:51" ht="18" customHeight="1" x14ac:dyDescent="0.25">
      <c r="A319" s="1"/>
      <c r="B319" s="1"/>
      <c r="C319" s="2"/>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3"/>
      <c r="AR319" s="3"/>
      <c r="AS319" s="3"/>
      <c r="AT319" s="3"/>
      <c r="AU319" s="3"/>
      <c r="AV319" s="3"/>
      <c r="AW319" s="3"/>
      <c r="AX319" s="3"/>
      <c r="AY319" s="3"/>
    </row>
    <row r="320" spans="1:51" ht="18" customHeight="1" x14ac:dyDescent="0.25">
      <c r="A320" s="1"/>
      <c r="B320" s="1"/>
      <c r="C320" s="2"/>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3"/>
      <c r="AR320" s="3"/>
      <c r="AS320" s="3"/>
      <c r="AT320" s="3"/>
      <c r="AU320" s="3"/>
      <c r="AV320" s="3"/>
      <c r="AW320" s="3"/>
      <c r="AX320" s="3"/>
      <c r="AY320" s="3"/>
    </row>
    <row r="321" spans="1:51" ht="18" customHeight="1" x14ac:dyDescent="0.25">
      <c r="A321" s="1"/>
      <c r="B321" s="1"/>
      <c r="C321" s="2"/>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3"/>
      <c r="AR321" s="3"/>
      <c r="AS321" s="3"/>
      <c r="AT321" s="3"/>
      <c r="AU321" s="3"/>
      <c r="AV321" s="3"/>
      <c r="AW321" s="3"/>
      <c r="AX321" s="3"/>
      <c r="AY321" s="3"/>
    </row>
    <row r="322" spans="1:51" ht="18" customHeight="1" x14ac:dyDescent="0.25">
      <c r="A322" s="1"/>
      <c r="B322" s="1"/>
      <c r="C322" s="2"/>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3"/>
      <c r="AR322" s="3"/>
      <c r="AS322" s="3"/>
      <c r="AT322" s="3"/>
      <c r="AU322" s="3"/>
      <c r="AV322" s="3"/>
      <c r="AW322" s="3"/>
      <c r="AX322" s="3"/>
      <c r="AY322" s="3"/>
    </row>
    <row r="323" spans="1:51" ht="18" customHeight="1" x14ac:dyDescent="0.25">
      <c r="A323" s="1"/>
      <c r="B323" s="1"/>
      <c r="C323" s="2"/>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3"/>
      <c r="AR323" s="3"/>
      <c r="AS323" s="3"/>
      <c r="AT323" s="3"/>
      <c r="AU323" s="3"/>
      <c r="AV323" s="3"/>
      <c r="AW323" s="3"/>
      <c r="AX323" s="3"/>
      <c r="AY323" s="3"/>
    </row>
    <row r="324" spans="1:51" ht="18" customHeight="1" x14ac:dyDescent="0.25">
      <c r="A324" s="1"/>
      <c r="B324" s="1"/>
      <c r="C324" s="2"/>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3"/>
      <c r="AR324" s="3"/>
      <c r="AS324" s="3"/>
      <c r="AT324" s="3"/>
      <c r="AU324" s="3"/>
      <c r="AV324" s="3"/>
      <c r="AW324" s="3"/>
      <c r="AX324" s="3"/>
      <c r="AY324" s="3"/>
    </row>
    <row r="325" spans="1:51" ht="18" customHeight="1" x14ac:dyDescent="0.25">
      <c r="A325" s="1"/>
      <c r="B325" s="1"/>
      <c r="C325" s="2"/>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3"/>
      <c r="AR325" s="3"/>
      <c r="AS325" s="3"/>
      <c r="AT325" s="3"/>
      <c r="AU325" s="3"/>
      <c r="AV325" s="3"/>
      <c r="AW325" s="3"/>
      <c r="AX325" s="3"/>
      <c r="AY325" s="3"/>
    </row>
    <row r="326" spans="1:51" ht="18" customHeight="1" x14ac:dyDescent="0.25">
      <c r="A326" s="1"/>
      <c r="B326" s="1"/>
      <c r="C326" s="2"/>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3"/>
      <c r="AR326" s="3"/>
      <c r="AS326" s="3"/>
      <c r="AT326" s="3"/>
      <c r="AU326" s="3"/>
      <c r="AV326" s="3"/>
      <c r="AW326" s="3"/>
      <c r="AX326" s="3"/>
      <c r="AY326" s="3"/>
    </row>
    <row r="327" spans="1:51" ht="18" customHeight="1" x14ac:dyDescent="0.25">
      <c r="A327" s="1"/>
      <c r="B327" s="1"/>
      <c r="C327" s="2"/>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3"/>
      <c r="AR327" s="3"/>
      <c r="AS327" s="3"/>
      <c r="AT327" s="3"/>
      <c r="AU327" s="3"/>
      <c r="AV327" s="3"/>
      <c r="AW327" s="3"/>
      <c r="AX327" s="3"/>
      <c r="AY327" s="3"/>
    </row>
    <row r="328" spans="1:51" ht="18" customHeight="1" x14ac:dyDescent="0.25">
      <c r="A328" s="1"/>
      <c r="B328" s="1"/>
      <c r="C328" s="2"/>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3"/>
      <c r="AR328" s="3"/>
      <c r="AS328" s="3"/>
      <c r="AT328" s="3"/>
      <c r="AU328" s="3"/>
      <c r="AV328" s="3"/>
      <c r="AW328" s="3"/>
      <c r="AX328" s="3"/>
      <c r="AY328" s="3"/>
    </row>
    <row r="329" spans="1:51" ht="18" customHeight="1" x14ac:dyDescent="0.25">
      <c r="A329" s="1"/>
      <c r="B329" s="1"/>
      <c r="C329" s="2"/>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3"/>
      <c r="AR329" s="3"/>
      <c r="AS329" s="3"/>
      <c r="AT329" s="3"/>
      <c r="AU329" s="3"/>
      <c r="AV329" s="3"/>
      <c r="AW329" s="3"/>
      <c r="AX329" s="3"/>
      <c r="AY329" s="3"/>
    </row>
    <row r="330" spans="1:51" ht="18" customHeight="1" x14ac:dyDescent="0.25">
      <c r="A330" s="1"/>
      <c r="B330" s="1"/>
      <c r="C330" s="2"/>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3"/>
      <c r="AR330" s="3"/>
      <c r="AS330" s="3"/>
      <c r="AT330" s="3"/>
      <c r="AU330" s="3"/>
      <c r="AV330" s="3"/>
      <c r="AW330" s="3"/>
      <c r="AX330" s="3"/>
      <c r="AY330" s="3"/>
    </row>
    <row r="331" spans="1:51" ht="18" customHeight="1" x14ac:dyDescent="0.25">
      <c r="A331" s="1"/>
      <c r="B331" s="1"/>
      <c r="C331" s="2"/>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3"/>
      <c r="AR331" s="3"/>
      <c r="AS331" s="3"/>
      <c r="AT331" s="3"/>
      <c r="AU331" s="3"/>
      <c r="AV331" s="3"/>
      <c r="AW331" s="3"/>
      <c r="AX331" s="3"/>
      <c r="AY331" s="3"/>
    </row>
    <row r="332" spans="1:51" ht="18" customHeight="1" x14ac:dyDescent="0.25">
      <c r="A332" s="1"/>
      <c r="B332" s="1"/>
      <c r="C332" s="2"/>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3"/>
      <c r="AR332" s="3"/>
      <c r="AS332" s="3"/>
      <c r="AT332" s="3"/>
      <c r="AU332" s="3"/>
      <c r="AV332" s="3"/>
      <c r="AW332" s="3"/>
      <c r="AX332" s="3"/>
      <c r="AY332" s="3"/>
    </row>
    <row r="333" spans="1:51" ht="18" customHeight="1" x14ac:dyDescent="0.25">
      <c r="A333" s="1"/>
      <c r="B333" s="1"/>
      <c r="C333" s="2"/>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3"/>
      <c r="AR333" s="3"/>
      <c r="AS333" s="3"/>
      <c r="AT333" s="3"/>
      <c r="AU333" s="3"/>
      <c r="AV333" s="3"/>
      <c r="AW333" s="3"/>
      <c r="AX333" s="3"/>
      <c r="AY333" s="3"/>
    </row>
    <row r="334" spans="1:51" ht="18" customHeight="1" x14ac:dyDescent="0.25">
      <c r="A334" s="1"/>
      <c r="B334" s="1"/>
      <c r="C334" s="2"/>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3"/>
      <c r="AR334" s="3"/>
      <c r="AS334" s="3"/>
      <c r="AT334" s="3"/>
      <c r="AU334" s="3"/>
      <c r="AV334" s="3"/>
      <c r="AW334" s="3"/>
      <c r="AX334" s="3"/>
      <c r="AY334" s="3"/>
    </row>
    <row r="335" spans="1:51" ht="18" customHeight="1" x14ac:dyDescent="0.25">
      <c r="A335" s="1"/>
      <c r="B335" s="1"/>
      <c r="C335" s="2"/>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3"/>
      <c r="AR335" s="3"/>
      <c r="AS335" s="3"/>
      <c r="AT335" s="3"/>
      <c r="AU335" s="3"/>
      <c r="AV335" s="3"/>
      <c r="AW335" s="3"/>
      <c r="AX335" s="3"/>
      <c r="AY335" s="3"/>
    </row>
    <row r="336" spans="1:51" ht="18" customHeight="1" x14ac:dyDescent="0.25">
      <c r="A336" s="1"/>
      <c r="B336" s="1"/>
      <c r="C336" s="2"/>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3"/>
      <c r="AR336" s="3"/>
      <c r="AS336" s="3"/>
      <c r="AT336" s="3"/>
      <c r="AU336" s="3"/>
      <c r="AV336" s="3"/>
      <c r="AW336" s="3"/>
      <c r="AX336" s="3"/>
      <c r="AY336" s="3"/>
    </row>
    <row r="337" spans="1:51" ht="18" customHeight="1" x14ac:dyDescent="0.25">
      <c r="A337" s="1"/>
      <c r="B337" s="1"/>
      <c r="C337" s="2"/>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3"/>
      <c r="AR337" s="3"/>
      <c r="AS337" s="3"/>
      <c r="AT337" s="3"/>
      <c r="AU337" s="3"/>
      <c r="AV337" s="3"/>
      <c r="AW337" s="3"/>
      <c r="AX337" s="3"/>
      <c r="AY337" s="3"/>
    </row>
    <row r="338" spans="1:51" ht="18" customHeight="1" x14ac:dyDescent="0.25">
      <c r="A338" s="1"/>
      <c r="B338" s="1"/>
      <c r="C338" s="2"/>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3"/>
      <c r="AR338" s="3"/>
      <c r="AS338" s="3"/>
      <c r="AT338" s="3"/>
      <c r="AU338" s="3"/>
      <c r="AV338" s="3"/>
      <c r="AW338" s="3"/>
      <c r="AX338" s="3"/>
      <c r="AY338" s="3"/>
    </row>
    <row r="339" spans="1:51" ht="18" customHeight="1" x14ac:dyDescent="0.25">
      <c r="A339" s="1"/>
      <c r="B339" s="1"/>
      <c r="C339" s="2"/>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3"/>
      <c r="AR339" s="3"/>
      <c r="AS339" s="3"/>
      <c r="AT339" s="3"/>
      <c r="AU339" s="3"/>
      <c r="AV339" s="3"/>
      <c r="AW339" s="3"/>
      <c r="AX339" s="3"/>
      <c r="AY339" s="3"/>
    </row>
    <row r="340" spans="1:51" ht="18" customHeight="1" x14ac:dyDescent="0.25">
      <c r="A340" s="1"/>
      <c r="B340" s="1"/>
      <c r="C340" s="2"/>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3"/>
      <c r="AR340" s="3"/>
      <c r="AS340" s="3"/>
      <c r="AT340" s="3"/>
      <c r="AU340" s="3"/>
      <c r="AV340" s="3"/>
      <c r="AW340" s="3"/>
      <c r="AX340" s="3"/>
      <c r="AY340" s="3"/>
    </row>
    <row r="341" spans="1:51" ht="18" customHeight="1" x14ac:dyDescent="0.25">
      <c r="A341" s="1"/>
      <c r="B341" s="1"/>
      <c r="C341" s="2"/>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3"/>
      <c r="AR341" s="3"/>
      <c r="AS341" s="3"/>
      <c r="AT341" s="3"/>
      <c r="AU341" s="3"/>
      <c r="AV341" s="3"/>
      <c r="AW341" s="3"/>
      <c r="AX341" s="3"/>
      <c r="AY341" s="3"/>
    </row>
    <row r="342" spans="1:51" ht="18" customHeight="1" x14ac:dyDescent="0.25">
      <c r="A342" s="1"/>
      <c r="B342" s="1"/>
      <c r="C342" s="2"/>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3"/>
      <c r="AR342" s="3"/>
      <c r="AS342" s="3"/>
      <c r="AT342" s="3"/>
      <c r="AU342" s="3"/>
      <c r="AV342" s="3"/>
      <c r="AW342" s="3"/>
      <c r="AX342" s="3"/>
      <c r="AY342" s="3"/>
    </row>
    <row r="343" spans="1:51" ht="18" customHeight="1" x14ac:dyDescent="0.25">
      <c r="A343" s="1"/>
      <c r="B343" s="1"/>
      <c r="C343" s="2"/>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3"/>
      <c r="AR343" s="3"/>
      <c r="AS343" s="3"/>
      <c r="AT343" s="3"/>
      <c r="AU343" s="3"/>
      <c r="AV343" s="3"/>
      <c r="AW343" s="3"/>
      <c r="AX343" s="3"/>
      <c r="AY343" s="3"/>
    </row>
    <row r="344" spans="1:51" ht="18" customHeight="1" x14ac:dyDescent="0.25">
      <c r="A344" s="1"/>
      <c r="B344" s="1"/>
      <c r="C344" s="2"/>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3"/>
      <c r="AR344" s="3"/>
      <c r="AS344" s="3"/>
      <c r="AT344" s="3"/>
      <c r="AU344" s="3"/>
      <c r="AV344" s="3"/>
      <c r="AW344" s="3"/>
      <c r="AX344" s="3"/>
      <c r="AY344" s="3"/>
    </row>
    <row r="345" spans="1:51" ht="18" customHeight="1" x14ac:dyDescent="0.25">
      <c r="A345" s="1"/>
      <c r="B345" s="1"/>
      <c r="C345" s="2"/>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3"/>
      <c r="AR345" s="3"/>
      <c r="AS345" s="3"/>
      <c r="AT345" s="3"/>
      <c r="AU345" s="3"/>
      <c r="AV345" s="3"/>
      <c r="AW345" s="3"/>
      <c r="AX345" s="3"/>
      <c r="AY345" s="3"/>
    </row>
    <row r="346" spans="1:51" ht="18" customHeight="1" x14ac:dyDescent="0.25">
      <c r="A346" s="1"/>
      <c r="B346" s="1"/>
      <c r="C346" s="2"/>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3"/>
      <c r="AR346" s="3"/>
      <c r="AS346" s="3"/>
      <c r="AT346" s="3"/>
      <c r="AU346" s="3"/>
      <c r="AV346" s="3"/>
      <c r="AW346" s="3"/>
      <c r="AX346" s="3"/>
      <c r="AY346" s="3"/>
    </row>
    <row r="347" spans="1:51" ht="18" customHeight="1" x14ac:dyDescent="0.25">
      <c r="A347" s="1"/>
      <c r="B347" s="1"/>
      <c r="C347" s="2"/>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3"/>
      <c r="AR347" s="3"/>
      <c r="AS347" s="3"/>
      <c r="AT347" s="3"/>
      <c r="AU347" s="3"/>
      <c r="AV347" s="3"/>
      <c r="AW347" s="3"/>
      <c r="AX347" s="3"/>
      <c r="AY347" s="3"/>
    </row>
    <row r="348" spans="1:51" ht="18" customHeight="1" x14ac:dyDescent="0.25">
      <c r="A348" s="1"/>
      <c r="B348" s="1"/>
      <c r="C348" s="2"/>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3"/>
      <c r="AR348" s="3"/>
      <c r="AS348" s="3"/>
      <c r="AT348" s="3"/>
      <c r="AU348" s="3"/>
      <c r="AV348" s="3"/>
      <c r="AW348" s="3"/>
      <c r="AX348" s="3"/>
      <c r="AY348" s="3"/>
    </row>
    <row r="349" spans="1:51" ht="18" customHeight="1" x14ac:dyDescent="0.25">
      <c r="A349" s="1"/>
      <c r="B349" s="1"/>
      <c r="C349" s="2"/>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3"/>
      <c r="AR349" s="3"/>
      <c r="AS349" s="3"/>
      <c r="AT349" s="3"/>
      <c r="AU349" s="3"/>
      <c r="AV349" s="3"/>
      <c r="AW349" s="3"/>
      <c r="AX349" s="3"/>
      <c r="AY349" s="3"/>
    </row>
    <row r="350" spans="1:51" ht="18" customHeight="1" x14ac:dyDescent="0.25">
      <c r="A350" s="1"/>
      <c r="B350" s="1"/>
      <c r="C350" s="2"/>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3"/>
      <c r="AR350" s="3"/>
      <c r="AS350" s="3"/>
      <c r="AT350" s="3"/>
      <c r="AU350" s="3"/>
      <c r="AV350" s="3"/>
      <c r="AW350" s="3"/>
      <c r="AX350" s="3"/>
      <c r="AY350" s="3"/>
    </row>
    <row r="351" spans="1:51" ht="18" customHeight="1" x14ac:dyDescent="0.25">
      <c r="A351" s="1"/>
      <c r="B351" s="1"/>
      <c r="C351" s="2"/>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3"/>
      <c r="AR351" s="3"/>
      <c r="AS351" s="3"/>
      <c r="AT351" s="3"/>
      <c r="AU351" s="3"/>
      <c r="AV351" s="3"/>
      <c r="AW351" s="3"/>
      <c r="AX351" s="3"/>
      <c r="AY351" s="3"/>
    </row>
    <row r="352" spans="1:51" ht="18" customHeight="1" x14ac:dyDescent="0.25">
      <c r="A352" s="1"/>
      <c r="B352" s="1"/>
      <c r="C352" s="2"/>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3"/>
      <c r="AR352" s="3"/>
      <c r="AS352" s="3"/>
      <c r="AT352" s="3"/>
      <c r="AU352" s="3"/>
      <c r="AV352" s="3"/>
      <c r="AW352" s="3"/>
      <c r="AX352" s="3"/>
      <c r="AY352" s="3"/>
    </row>
    <row r="353" spans="1:51" ht="18" customHeight="1" x14ac:dyDescent="0.25">
      <c r="A353" s="1"/>
      <c r="B353" s="1"/>
      <c r="C353" s="2"/>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3"/>
      <c r="AR353" s="3"/>
      <c r="AS353" s="3"/>
      <c r="AT353" s="3"/>
      <c r="AU353" s="3"/>
      <c r="AV353" s="3"/>
      <c r="AW353" s="3"/>
      <c r="AX353" s="3"/>
      <c r="AY353" s="3"/>
    </row>
    <row r="354" spans="1:51" ht="18" customHeight="1" x14ac:dyDescent="0.25">
      <c r="A354" s="1"/>
      <c r="B354" s="1"/>
      <c r="C354" s="2"/>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3"/>
      <c r="AR354" s="3"/>
      <c r="AS354" s="3"/>
      <c r="AT354" s="3"/>
      <c r="AU354" s="3"/>
      <c r="AV354" s="3"/>
      <c r="AW354" s="3"/>
      <c r="AX354" s="3"/>
      <c r="AY354" s="3"/>
    </row>
    <row r="355" spans="1:51" ht="18" customHeight="1" x14ac:dyDescent="0.25">
      <c r="A355" s="1"/>
      <c r="B355" s="1"/>
      <c r="C355" s="2"/>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3"/>
      <c r="AR355" s="3"/>
      <c r="AS355" s="3"/>
      <c r="AT355" s="3"/>
      <c r="AU355" s="3"/>
      <c r="AV355" s="3"/>
      <c r="AW355" s="3"/>
      <c r="AX355" s="3"/>
      <c r="AY355" s="3"/>
    </row>
    <row r="356" spans="1:51" ht="18" customHeight="1" x14ac:dyDescent="0.25">
      <c r="A356" s="1"/>
      <c r="B356" s="1"/>
      <c r="C356" s="2"/>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3"/>
      <c r="AR356" s="3"/>
      <c r="AS356" s="3"/>
      <c r="AT356" s="3"/>
      <c r="AU356" s="3"/>
      <c r="AV356" s="3"/>
      <c r="AW356" s="3"/>
      <c r="AX356" s="3"/>
      <c r="AY356" s="3"/>
    </row>
    <row r="357" spans="1:51" ht="18" customHeight="1" x14ac:dyDescent="0.25">
      <c r="A357" s="1"/>
      <c r="B357" s="1"/>
      <c r="C357" s="2"/>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3"/>
      <c r="AR357" s="3"/>
      <c r="AS357" s="3"/>
      <c r="AT357" s="3"/>
      <c r="AU357" s="3"/>
      <c r="AV357" s="3"/>
      <c r="AW357" s="3"/>
      <c r="AX357" s="3"/>
      <c r="AY357" s="3"/>
    </row>
    <row r="358" spans="1:51" ht="18" customHeight="1" x14ac:dyDescent="0.25">
      <c r="A358" s="1"/>
      <c r="B358" s="1"/>
      <c r="C358" s="2"/>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3"/>
      <c r="AR358" s="3"/>
      <c r="AS358" s="3"/>
      <c r="AT358" s="3"/>
      <c r="AU358" s="3"/>
      <c r="AV358" s="3"/>
      <c r="AW358" s="3"/>
      <c r="AX358" s="3"/>
      <c r="AY358" s="3"/>
    </row>
    <row r="359" spans="1:51" ht="18" customHeight="1" x14ac:dyDescent="0.25">
      <c r="A359" s="1"/>
      <c r="B359" s="1"/>
      <c r="C359" s="2"/>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3"/>
      <c r="AR359" s="3"/>
      <c r="AS359" s="3"/>
      <c r="AT359" s="3"/>
      <c r="AU359" s="3"/>
      <c r="AV359" s="3"/>
      <c r="AW359" s="3"/>
      <c r="AX359" s="3"/>
      <c r="AY359" s="3"/>
    </row>
    <row r="360" spans="1:51" ht="18" customHeight="1" x14ac:dyDescent="0.25">
      <c r="A360" s="1"/>
      <c r="B360" s="1"/>
      <c r="C360" s="2"/>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3"/>
      <c r="AR360" s="3"/>
      <c r="AS360" s="3"/>
      <c r="AT360" s="3"/>
      <c r="AU360" s="3"/>
      <c r="AV360" s="3"/>
      <c r="AW360" s="3"/>
      <c r="AX360" s="3"/>
      <c r="AY360" s="3"/>
    </row>
    <row r="361" spans="1:51" ht="18" customHeight="1" x14ac:dyDescent="0.25">
      <c r="A361" s="1"/>
      <c r="B361" s="1"/>
      <c r="C361" s="2"/>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3"/>
      <c r="AR361" s="3"/>
      <c r="AS361" s="3"/>
      <c r="AT361" s="3"/>
      <c r="AU361" s="3"/>
      <c r="AV361" s="3"/>
      <c r="AW361" s="3"/>
      <c r="AX361" s="3"/>
      <c r="AY361" s="3"/>
    </row>
    <row r="362" spans="1:51" ht="18" customHeight="1" x14ac:dyDescent="0.25">
      <c r="A362" s="1"/>
      <c r="B362" s="1"/>
      <c r="C362" s="2"/>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3"/>
      <c r="AR362" s="3"/>
      <c r="AS362" s="3"/>
      <c r="AT362" s="3"/>
      <c r="AU362" s="3"/>
      <c r="AV362" s="3"/>
      <c r="AW362" s="3"/>
      <c r="AX362" s="3"/>
      <c r="AY362" s="3"/>
    </row>
    <row r="363" spans="1:51" ht="18" customHeight="1" x14ac:dyDescent="0.25">
      <c r="A363" s="1"/>
      <c r="B363" s="1"/>
      <c r="C363" s="2"/>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3"/>
      <c r="AR363" s="3"/>
      <c r="AS363" s="3"/>
      <c r="AT363" s="3"/>
      <c r="AU363" s="3"/>
      <c r="AV363" s="3"/>
      <c r="AW363" s="3"/>
      <c r="AX363" s="3"/>
      <c r="AY363" s="3"/>
    </row>
    <row r="364" spans="1:51" ht="18" customHeight="1" x14ac:dyDescent="0.25">
      <c r="A364" s="1"/>
      <c r="B364" s="1"/>
      <c r="C364" s="2"/>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3"/>
      <c r="AR364" s="3"/>
      <c r="AS364" s="3"/>
      <c r="AT364" s="3"/>
      <c r="AU364" s="3"/>
      <c r="AV364" s="3"/>
      <c r="AW364" s="3"/>
      <c r="AX364" s="3"/>
      <c r="AY364" s="3"/>
    </row>
    <row r="365" spans="1:51" ht="18" customHeight="1" x14ac:dyDescent="0.25">
      <c r="A365" s="1"/>
      <c r="B365" s="1"/>
      <c r="C365" s="2"/>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3"/>
      <c r="AR365" s="3"/>
      <c r="AS365" s="3"/>
      <c r="AT365" s="3"/>
      <c r="AU365" s="3"/>
      <c r="AV365" s="3"/>
      <c r="AW365" s="3"/>
      <c r="AX365" s="3"/>
      <c r="AY365" s="3"/>
    </row>
    <row r="366" spans="1:51" ht="18" customHeight="1" x14ac:dyDescent="0.25">
      <c r="A366" s="1"/>
      <c r="B366" s="1"/>
      <c r="C366" s="2"/>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3"/>
      <c r="AR366" s="3"/>
      <c r="AS366" s="3"/>
      <c r="AT366" s="3"/>
      <c r="AU366" s="3"/>
      <c r="AV366" s="3"/>
      <c r="AW366" s="3"/>
      <c r="AX366" s="3"/>
      <c r="AY366" s="3"/>
    </row>
    <row r="367" spans="1:51" ht="18" customHeight="1" x14ac:dyDescent="0.25">
      <c r="A367" s="1"/>
      <c r="B367" s="1"/>
      <c r="C367" s="2"/>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3"/>
      <c r="AR367" s="3"/>
      <c r="AS367" s="3"/>
      <c r="AT367" s="3"/>
      <c r="AU367" s="3"/>
      <c r="AV367" s="3"/>
      <c r="AW367" s="3"/>
      <c r="AX367" s="3"/>
      <c r="AY367" s="3"/>
    </row>
    <row r="368" spans="1:51" ht="18" customHeight="1" x14ac:dyDescent="0.25">
      <c r="A368" s="1"/>
      <c r="B368" s="1"/>
      <c r="C368" s="2"/>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3"/>
      <c r="AR368" s="3"/>
      <c r="AS368" s="3"/>
      <c r="AT368" s="3"/>
      <c r="AU368" s="3"/>
      <c r="AV368" s="3"/>
      <c r="AW368" s="3"/>
      <c r="AX368" s="3"/>
      <c r="AY368" s="3"/>
    </row>
    <row r="369" spans="1:51" ht="18" customHeight="1" x14ac:dyDescent="0.25">
      <c r="A369" s="1"/>
      <c r="B369" s="1"/>
      <c r="C369" s="2"/>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3"/>
      <c r="AR369" s="3"/>
      <c r="AS369" s="3"/>
      <c r="AT369" s="3"/>
      <c r="AU369" s="3"/>
      <c r="AV369" s="3"/>
      <c r="AW369" s="3"/>
      <c r="AX369" s="3"/>
      <c r="AY369" s="3"/>
    </row>
    <row r="370" spans="1:51" ht="18" customHeight="1" x14ac:dyDescent="0.25">
      <c r="A370" s="1"/>
      <c r="B370" s="1"/>
      <c r="C370" s="2"/>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3"/>
      <c r="AR370" s="3"/>
      <c r="AS370" s="3"/>
      <c r="AT370" s="3"/>
      <c r="AU370" s="3"/>
      <c r="AV370" s="3"/>
      <c r="AW370" s="3"/>
      <c r="AX370" s="3"/>
      <c r="AY370" s="3"/>
    </row>
    <row r="371" spans="1:51" ht="18" customHeight="1" x14ac:dyDescent="0.25">
      <c r="A371" s="1"/>
      <c r="B371" s="1"/>
      <c r="C371" s="2"/>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3"/>
      <c r="AR371" s="3"/>
      <c r="AS371" s="3"/>
      <c r="AT371" s="3"/>
      <c r="AU371" s="3"/>
      <c r="AV371" s="3"/>
      <c r="AW371" s="3"/>
      <c r="AX371" s="3"/>
      <c r="AY371" s="3"/>
    </row>
    <row r="372" spans="1:51" ht="18" customHeight="1" x14ac:dyDescent="0.25">
      <c r="A372" s="1"/>
      <c r="B372" s="1"/>
      <c r="C372" s="2"/>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3"/>
      <c r="AR372" s="3"/>
      <c r="AS372" s="3"/>
      <c r="AT372" s="3"/>
      <c r="AU372" s="3"/>
      <c r="AV372" s="3"/>
      <c r="AW372" s="3"/>
      <c r="AX372" s="3"/>
      <c r="AY372" s="3"/>
    </row>
    <row r="373" spans="1:51" ht="18" customHeight="1" x14ac:dyDescent="0.25">
      <c r="A373" s="1"/>
      <c r="B373" s="1"/>
      <c r="C373" s="2"/>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3"/>
      <c r="AR373" s="3"/>
      <c r="AS373" s="3"/>
      <c r="AT373" s="3"/>
      <c r="AU373" s="3"/>
      <c r="AV373" s="3"/>
      <c r="AW373" s="3"/>
      <c r="AX373" s="3"/>
      <c r="AY373" s="3"/>
    </row>
    <row r="374" spans="1:51" ht="18" customHeight="1" x14ac:dyDescent="0.25">
      <c r="A374" s="1"/>
      <c r="B374" s="1"/>
      <c r="C374" s="2"/>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3"/>
      <c r="AR374" s="3"/>
      <c r="AS374" s="3"/>
      <c r="AT374" s="3"/>
      <c r="AU374" s="3"/>
      <c r="AV374" s="3"/>
      <c r="AW374" s="3"/>
      <c r="AX374" s="3"/>
      <c r="AY374" s="3"/>
    </row>
    <row r="375" spans="1:51" ht="18" customHeight="1" x14ac:dyDescent="0.25">
      <c r="A375" s="1"/>
      <c r="B375" s="1"/>
      <c r="C375" s="2"/>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3"/>
      <c r="AR375" s="3"/>
      <c r="AS375" s="3"/>
      <c r="AT375" s="3"/>
      <c r="AU375" s="3"/>
      <c r="AV375" s="3"/>
      <c r="AW375" s="3"/>
      <c r="AX375" s="3"/>
      <c r="AY375" s="3"/>
    </row>
    <row r="376" spans="1:51" ht="18" customHeight="1" x14ac:dyDescent="0.25">
      <c r="A376" s="1"/>
      <c r="B376" s="1"/>
      <c r="C376" s="2"/>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3"/>
      <c r="AR376" s="3"/>
      <c r="AS376" s="3"/>
      <c r="AT376" s="3"/>
      <c r="AU376" s="3"/>
      <c r="AV376" s="3"/>
      <c r="AW376" s="3"/>
      <c r="AX376" s="3"/>
      <c r="AY376" s="3"/>
    </row>
    <row r="377" spans="1:51" ht="18" customHeight="1" x14ac:dyDescent="0.25">
      <c r="A377" s="1"/>
      <c r="B377" s="1"/>
      <c r="C377" s="2"/>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3"/>
      <c r="AR377" s="3"/>
      <c r="AS377" s="3"/>
      <c r="AT377" s="3"/>
      <c r="AU377" s="3"/>
      <c r="AV377" s="3"/>
      <c r="AW377" s="3"/>
      <c r="AX377" s="3"/>
      <c r="AY377" s="3"/>
    </row>
    <row r="378" spans="1:51" ht="18" customHeight="1" x14ac:dyDescent="0.25">
      <c r="A378" s="1"/>
      <c r="B378" s="1"/>
      <c r="C378" s="2"/>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3"/>
      <c r="AR378" s="3"/>
      <c r="AS378" s="3"/>
      <c r="AT378" s="3"/>
      <c r="AU378" s="3"/>
      <c r="AV378" s="3"/>
      <c r="AW378" s="3"/>
      <c r="AX378" s="3"/>
      <c r="AY378" s="3"/>
    </row>
    <row r="379" spans="1:51" ht="18" customHeight="1" x14ac:dyDescent="0.25">
      <c r="A379" s="1"/>
      <c r="B379" s="1"/>
      <c r="C379" s="2"/>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3"/>
      <c r="AR379" s="3"/>
      <c r="AS379" s="3"/>
      <c r="AT379" s="3"/>
      <c r="AU379" s="3"/>
      <c r="AV379" s="3"/>
      <c r="AW379" s="3"/>
      <c r="AX379" s="3"/>
      <c r="AY379" s="3"/>
    </row>
    <row r="380" spans="1:51" ht="18" customHeight="1" x14ac:dyDescent="0.25">
      <c r="A380" s="1"/>
      <c r="B380" s="1"/>
      <c r="C380" s="2"/>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3"/>
      <c r="AR380" s="3"/>
      <c r="AS380" s="3"/>
      <c r="AT380" s="3"/>
      <c r="AU380" s="3"/>
      <c r="AV380" s="3"/>
      <c r="AW380" s="3"/>
      <c r="AX380" s="3"/>
      <c r="AY380" s="3"/>
    </row>
    <row r="381" spans="1:51" ht="18" customHeight="1" x14ac:dyDescent="0.25">
      <c r="A381" s="1"/>
      <c r="B381" s="1"/>
      <c r="C381" s="2"/>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3"/>
      <c r="AR381" s="3"/>
      <c r="AS381" s="3"/>
      <c r="AT381" s="3"/>
      <c r="AU381" s="3"/>
      <c r="AV381" s="3"/>
      <c r="AW381" s="3"/>
      <c r="AX381" s="3"/>
      <c r="AY381" s="3"/>
    </row>
    <row r="382" spans="1:51" ht="18" customHeight="1" x14ac:dyDescent="0.25">
      <c r="A382" s="1"/>
      <c r="B382" s="1"/>
      <c r="C382" s="2"/>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3"/>
      <c r="AR382" s="3"/>
      <c r="AS382" s="3"/>
      <c r="AT382" s="3"/>
      <c r="AU382" s="3"/>
      <c r="AV382" s="3"/>
      <c r="AW382" s="3"/>
      <c r="AX382" s="3"/>
      <c r="AY382" s="3"/>
    </row>
    <row r="383" spans="1:51" ht="18" customHeight="1" x14ac:dyDescent="0.25">
      <c r="A383" s="1"/>
      <c r="B383" s="1"/>
      <c r="C383" s="2"/>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3"/>
      <c r="AR383" s="3"/>
      <c r="AS383" s="3"/>
      <c r="AT383" s="3"/>
      <c r="AU383" s="3"/>
      <c r="AV383" s="3"/>
      <c r="AW383" s="3"/>
      <c r="AX383" s="3"/>
      <c r="AY383" s="3"/>
    </row>
    <row r="384" spans="1:51" ht="18" customHeight="1" x14ac:dyDescent="0.25">
      <c r="A384" s="1"/>
      <c r="B384" s="1"/>
      <c r="C384" s="2"/>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3"/>
      <c r="AR384" s="3"/>
      <c r="AS384" s="3"/>
      <c r="AT384" s="3"/>
      <c r="AU384" s="3"/>
      <c r="AV384" s="3"/>
      <c r="AW384" s="3"/>
      <c r="AX384" s="3"/>
      <c r="AY384" s="3"/>
    </row>
    <row r="385" spans="1:51" ht="18" customHeight="1" x14ac:dyDescent="0.25">
      <c r="A385" s="1"/>
      <c r="B385" s="1"/>
      <c r="C385" s="2"/>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3"/>
      <c r="AR385" s="3"/>
      <c r="AS385" s="3"/>
      <c r="AT385" s="3"/>
      <c r="AU385" s="3"/>
      <c r="AV385" s="3"/>
      <c r="AW385" s="3"/>
      <c r="AX385" s="3"/>
      <c r="AY385" s="3"/>
    </row>
    <row r="386" spans="1:51" ht="18" customHeight="1" x14ac:dyDescent="0.25">
      <c r="A386" s="1"/>
      <c r="B386" s="1"/>
      <c r="C386" s="2"/>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3"/>
      <c r="AR386" s="3"/>
      <c r="AS386" s="3"/>
      <c r="AT386" s="3"/>
      <c r="AU386" s="3"/>
      <c r="AV386" s="3"/>
      <c r="AW386" s="3"/>
      <c r="AX386" s="3"/>
      <c r="AY386" s="3"/>
    </row>
    <row r="387" spans="1:51" ht="18" customHeight="1" x14ac:dyDescent="0.25">
      <c r="A387" s="1"/>
      <c r="B387" s="1"/>
      <c r="C387" s="2"/>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3"/>
      <c r="AR387" s="3"/>
      <c r="AS387" s="3"/>
      <c r="AT387" s="3"/>
      <c r="AU387" s="3"/>
      <c r="AV387" s="3"/>
      <c r="AW387" s="3"/>
      <c r="AX387" s="3"/>
      <c r="AY387" s="3"/>
    </row>
    <row r="388" spans="1:51" ht="18" customHeight="1" x14ac:dyDescent="0.25">
      <c r="A388" s="1"/>
      <c r="B388" s="1"/>
      <c r="C388" s="2"/>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3"/>
      <c r="AR388" s="3"/>
      <c r="AS388" s="3"/>
      <c r="AT388" s="3"/>
      <c r="AU388" s="3"/>
      <c r="AV388" s="3"/>
      <c r="AW388" s="3"/>
      <c r="AX388" s="3"/>
      <c r="AY388" s="3"/>
    </row>
    <row r="389" spans="1:51" ht="18" customHeight="1" x14ac:dyDescent="0.25">
      <c r="A389" s="1"/>
      <c r="B389" s="1"/>
      <c r="C389" s="2"/>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3"/>
      <c r="AR389" s="3"/>
      <c r="AS389" s="3"/>
      <c r="AT389" s="3"/>
      <c r="AU389" s="3"/>
      <c r="AV389" s="3"/>
      <c r="AW389" s="3"/>
      <c r="AX389" s="3"/>
      <c r="AY389" s="3"/>
    </row>
    <row r="390" spans="1:51" ht="18" customHeight="1" x14ac:dyDescent="0.25">
      <c r="A390" s="1"/>
      <c r="B390" s="1"/>
      <c r="C390" s="2"/>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3"/>
      <c r="AR390" s="3"/>
      <c r="AS390" s="3"/>
      <c r="AT390" s="3"/>
      <c r="AU390" s="3"/>
      <c r="AV390" s="3"/>
      <c r="AW390" s="3"/>
      <c r="AX390" s="3"/>
      <c r="AY390" s="3"/>
    </row>
    <row r="391" spans="1:51" ht="18" customHeight="1" x14ac:dyDescent="0.25">
      <c r="A391" s="1"/>
      <c r="B391" s="1"/>
      <c r="C391" s="2"/>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3"/>
      <c r="AR391" s="3"/>
      <c r="AS391" s="3"/>
      <c r="AT391" s="3"/>
      <c r="AU391" s="3"/>
      <c r="AV391" s="3"/>
      <c r="AW391" s="3"/>
      <c r="AX391" s="3"/>
      <c r="AY391" s="3"/>
    </row>
    <row r="392" spans="1:51" ht="18" customHeight="1" x14ac:dyDescent="0.25">
      <c r="A392" s="1"/>
      <c r="B392" s="1"/>
      <c r="C392" s="2"/>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3"/>
      <c r="AR392" s="3"/>
      <c r="AS392" s="3"/>
      <c r="AT392" s="3"/>
      <c r="AU392" s="3"/>
      <c r="AV392" s="3"/>
      <c r="AW392" s="3"/>
      <c r="AX392" s="3"/>
      <c r="AY392" s="3"/>
    </row>
    <row r="393" spans="1:51" ht="18" customHeight="1" x14ac:dyDescent="0.25">
      <c r="A393" s="1"/>
      <c r="B393" s="1"/>
      <c r="C393" s="2"/>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3"/>
      <c r="AR393" s="3"/>
      <c r="AS393" s="3"/>
      <c r="AT393" s="3"/>
      <c r="AU393" s="3"/>
      <c r="AV393" s="3"/>
      <c r="AW393" s="3"/>
      <c r="AX393" s="3"/>
      <c r="AY393" s="3"/>
    </row>
    <row r="394" spans="1:51" ht="18" customHeight="1" x14ac:dyDescent="0.25">
      <c r="A394" s="1"/>
      <c r="B394" s="1"/>
      <c r="C394" s="2"/>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3"/>
      <c r="AR394" s="3"/>
      <c r="AS394" s="3"/>
      <c r="AT394" s="3"/>
      <c r="AU394" s="3"/>
      <c r="AV394" s="3"/>
      <c r="AW394" s="3"/>
      <c r="AX394" s="3"/>
      <c r="AY394" s="3"/>
    </row>
    <row r="395" spans="1:51" ht="18" customHeight="1" x14ac:dyDescent="0.25">
      <c r="A395" s="1"/>
      <c r="B395" s="1"/>
      <c r="C395" s="2"/>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3"/>
      <c r="AR395" s="3"/>
      <c r="AS395" s="3"/>
      <c r="AT395" s="3"/>
      <c r="AU395" s="3"/>
      <c r="AV395" s="3"/>
      <c r="AW395" s="3"/>
      <c r="AX395" s="3"/>
      <c r="AY395" s="3"/>
    </row>
    <row r="396" spans="1:51" ht="18" customHeight="1" x14ac:dyDescent="0.25">
      <c r="A396" s="1"/>
      <c r="B396" s="1"/>
      <c r="C396" s="2"/>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3"/>
      <c r="AR396" s="3"/>
      <c r="AS396" s="3"/>
      <c r="AT396" s="3"/>
      <c r="AU396" s="3"/>
      <c r="AV396" s="3"/>
      <c r="AW396" s="3"/>
      <c r="AX396" s="3"/>
      <c r="AY396" s="3"/>
    </row>
    <row r="397" spans="1:51" ht="18" customHeight="1" x14ac:dyDescent="0.25">
      <c r="A397" s="1"/>
      <c r="B397" s="1"/>
      <c r="C397" s="2"/>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3"/>
      <c r="AR397" s="3"/>
      <c r="AS397" s="3"/>
      <c r="AT397" s="3"/>
      <c r="AU397" s="3"/>
      <c r="AV397" s="3"/>
      <c r="AW397" s="3"/>
      <c r="AX397" s="3"/>
      <c r="AY397" s="3"/>
    </row>
    <row r="398" spans="1:51" ht="18" customHeight="1" x14ac:dyDescent="0.25">
      <c r="A398" s="1"/>
      <c r="B398" s="1"/>
      <c r="C398" s="2"/>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3"/>
      <c r="AR398" s="3"/>
      <c r="AS398" s="3"/>
      <c r="AT398" s="3"/>
      <c r="AU398" s="3"/>
      <c r="AV398" s="3"/>
      <c r="AW398" s="3"/>
      <c r="AX398" s="3"/>
      <c r="AY398" s="3"/>
    </row>
    <row r="399" spans="1:51" ht="18" customHeight="1" x14ac:dyDescent="0.25">
      <c r="A399" s="1"/>
      <c r="B399" s="1"/>
      <c r="C399" s="2"/>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3"/>
      <c r="AR399" s="3"/>
      <c r="AS399" s="3"/>
      <c r="AT399" s="3"/>
      <c r="AU399" s="3"/>
      <c r="AV399" s="3"/>
      <c r="AW399" s="3"/>
      <c r="AX399" s="3"/>
      <c r="AY399" s="3"/>
    </row>
    <row r="400" spans="1:51" ht="18" customHeight="1" x14ac:dyDescent="0.25">
      <c r="A400" s="1"/>
      <c r="B400" s="1"/>
      <c r="C400" s="2"/>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3"/>
      <c r="AR400" s="3"/>
      <c r="AS400" s="3"/>
      <c r="AT400" s="3"/>
      <c r="AU400" s="3"/>
      <c r="AV400" s="3"/>
      <c r="AW400" s="3"/>
      <c r="AX400" s="3"/>
      <c r="AY400" s="3"/>
    </row>
    <row r="401" spans="1:51" ht="18" customHeight="1" x14ac:dyDescent="0.25">
      <c r="A401" s="1"/>
      <c r="B401" s="1"/>
      <c r="C401" s="2"/>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3"/>
      <c r="AR401" s="3"/>
      <c r="AS401" s="3"/>
      <c r="AT401" s="3"/>
      <c r="AU401" s="3"/>
      <c r="AV401" s="3"/>
      <c r="AW401" s="3"/>
      <c r="AX401" s="3"/>
      <c r="AY401" s="3"/>
    </row>
    <row r="402" spans="1:51" ht="18" customHeight="1" x14ac:dyDescent="0.25">
      <c r="A402" s="1"/>
      <c r="B402" s="1"/>
      <c r="C402" s="2"/>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3"/>
      <c r="AR402" s="3"/>
      <c r="AS402" s="3"/>
      <c r="AT402" s="3"/>
      <c r="AU402" s="3"/>
      <c r="AV402" s="3"/>
      <c r="AW402" s="3"/>
      <c r="AX402" s="3"/>
      <c r="AY402" s="3"/>
    </row>
    <row r="403" spans="1:51" ht="18" customHeight="1" x14ac:dyDescent="0.25">
      <c r="A403" s="1"/>
      <c r="B403" s="1"/>
      <c r="C403" s="2"/>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3"/>
      <c r="AR403" s="3"/>
      <c r="AS403" s="3"/>
      <c r="AT403" s="3"/>
      <c r="AU403" s="3"/>
      <c r="AV403" s="3"/>
      <c r="AW403" s="3"/>
      <c r="AX403" s="3"/>
      <c r="AY403" s="3"/>
    </row>
    <row r="404" spans="1:51" ht="18" customHeight="1" x14ac:dyDescent="0.25">
      <c r="A404" s="1"/>
      <c r="B404" s="1"/>
      <c r="C404" s="2"/>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3"/>
      <c r="AR404" s="3"/>
      <c r="AS404" s="3"/>
      <c r="AT404" s="3"/>
      <c r="AU404" s="3"/>
      <c r="AV404" s="3"/>
      <c r="AW404" s="3"/>
      <c r="AX404" s="3"/>
      <c r="AY404" s="3"/>
    </row>
    <row r="405" spans="1:51" ht="18" customHeight="1" x14ac:dyDescent="0.25">
      <c r="A405" s="1"/>
      <c r="B405" s="1"/>
      <c r="C405" s="2"/>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3"/>
      <c r="AR405" s="3"/>
      <c r="AS405" s="3"/>
      <c r="AT405" s="3"/>
      <c r="AU405" s="3"/>
      <c r="AV405" s="3"/>
      <c r="AW405" s="3"/>
      <c r="AX405" s="3"/>
      <c r="AY405" s="3"/>
    </row>
    <row r="406" spans="1:51" ht="18" customHeight="1" x14ac:dyDescent="0.25">
      <c r="A406" s="1"/>
      <c r="B406" s="1"/>
      <c r="C406" s="2"/>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3"/>
      <c r="AR406" s="3"/>
      <c r="AS406" s="3"/>
      <c r="AT406" s="3"/>
      <c r="AU406" s="3"/>
      <c r="AV406" s="3"/>
      <c r="AW406" s="3"/>
      <c r="AX406" s="3"/>
      <c r="AY406" s="3"/>
    </row>
    <row r="407" spans="1:51" ht="18" customHeight="1" x14ac:dyDescent="0.25">
      <c r="A407" s="1"/>
      <c r="B407" s="1"/>
      <c r="C407" s="2"/>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3"/>
      <c r="AR407" s="3"/>
      <c r="AS407" s="3"/>
      <c r="AT407" s="3"/>
      <c r="AU407" s="3"/>
      <c r="AV407" s="3"/>
      <c r="AW407" s="3"/>
      <c r="AX407" s="3"/>
      <c r="AY407" s="3"/>
    </row>
    <row r="408" spans="1:51" ht="18" customHeight="1" x14ac:dyDescent="0.25">
      <c r="A408" s="1"/>
      <c r="B408" s="1"/>
      <c r="C408" s="2"/>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3"/>
      <c r="AR408" s="3"/>
      <c r="AS408" s="3"/>
      <c r="AT408" s="3"/>
      <c r="AU408" s="3"/>
      <c r="AV408" s="3"/>
      <c r="AW408" s="3"/>
      <c r="AX408" s="3"/>
      <c r="AY408" s="3"/>
    </row>
    <row r="409" spans="1:51" ht="18" customHeight="1" x14ac:dyDescent="0.25">
      <c r="A409" s="1"/>
      <c r="B409" s="1"/>
      <c r="C409" s="2"/>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3"/>
      <c r="AR409" s="3"/>
      <c r="AS409" s="3"/>
      <c r="AT409" s="3"/>
      <c r="AU409" s="3"/>
      <c r="AV409" s="3"/>
      <c r="AW409" s="3"/>
      <c r="AX409" s="3"/>
      <c r="AY409" s="3"/>
    </row>
    <row r="410" spans="1:51" ht="18" customHeight="1" x14ac:dyDescent="0.25">
      <c r="A410" s="1"/>
      <c r="B410" s="1"/>
      <c r="C410" s="2"/>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3"/>
      <c r="AR410" s="3"/>
      <c r="AS410" s="3"/>
      <c r="AT410" s="3"/>
      <c r="AU410" s="3"/>
      <c r="AV410" s="3"/>
      <c r="AW410" s="3"/>
      <c r="AX410" s="3"/>
      <c r="AY410" s="3"/>
    </row>
    <row r="411" spans="1:51" ht="18" customHeight="1" x14ac:dyDescent="0.25">
      <c r="A411" s="1"/>
      <c r="B411" s="1"/>
      <c r="C411" s="2"/>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3"/>
      <c r="AR411" s="3"/>
      <c r="AS411" s="3"/>
      <c r="AT411" s="3"/>
      <c r="AU411" s="3"/>
      <c r="AV411" s="3"/>
      <c r="AW411" s="3"/>
      <c r="AX411" s="3"/>
      <c r="AY411" s="3"/>
    </row>
    <row r="412" spans="1:51" ht="18" customHeight="1" x14ac:dyDescent="0.25">
      <c r="A412" s="1"/>
      <c r="B412" s="1"/>
      <c r="C412" s="2"/>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3"/>
      <c r="AR412" s="3"/>
      <c r="AS412" s="3"/>
      <c r="AT412" s="3"/>
      <c r="AU412" s="3"/>
      <c r="AV412" s="3"/>
      <c r="AW412" s="3"/>
      <c r="AX412" s="3"/>
      <c r="AY412" s="3"/>
    </row>
    <row r="413" spans="1:51" ht="18" customHeight="1" x14ac:dyDescent="0.25">
      <c r="A413" s="1"/>
      <c r="B413" s="1"/>
      <c r="C413" s="2"/>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3"/>
      <c r="AR413" s="3"/>
      <c r="AS413" s="3"/>
      <c r="AT413" s="3"/>
      <c r="AU413" s="3"/>
      <c r="AV413" s="3"/>
      <c r="AW413" s="3"/>
      <c r="AX413" s="3"/>
      <c r="AY413" s="3"/>
    </row>
    <row r="414" spans="1:51" ht="18" customHeight="1" x14ac:dyDescent="0.25">
      <c r="A414" s="1"/>
      <c r="B414" s="1"/>
      <c r="C414" s="2"/>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3"/>
      <c r="AR414" s="3"/>
      <c r="AS414" s="3"/>
      <c r="AT414" s="3"/>
      <c r="AU414" s="3"/>
      <c r="AV414" s="3"/>
      <c r="AW414" s="3"/>
      <c r="AX414" s="3"/>
      <c r="AY414" s="3"/>
    </row>
    <row r="415" spans="1:51" ht="18" customHeight="1" x14ac:dyDescent="0.25">
      <c r="A415" s="1"/>
      <c r="B415" s="1"/>
      <c r="C415" s="2"/>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3"/>
      <c r="AR415" s="3"/>
      <c r="AS415" s="3"/>
      <c r="AT415" s="3"/>
      <c r="AU415" s="3"/>
      <c r="AV415" s="3"/>
      <c r="AW415" s="3"/>
      <c r="AX415" s="3"/>
      <c r="AY415" s="3"/>
    </row>
    <row r="416" spans="1:51" ht="18" customHeight="1" x14ac:dyDescent="0.25">
      <c r="A416" s="1"/>
      <c r="B416" s="1"/>
      <c r="C416" s="2"/>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3"/>
      <c r="AR416" s="3"/>
      <c r="AS416" s="3"/>
      <c r="AT416" s="3"/>
      <c r="AU416" s="3"/>
      <c r="AV416" s="3"/>
      <c r="AW416" s="3"/>
      <c r="AX416" s="3"/>
      <c r="AY416" s="3"/>
    </row>
    <row r="417" spans="1:51" ht="18" customHeight="1" x14ac:dyDescent="0.25">
      <c r="A417" s="1"/>
      <c r="B417" s="1"/>
      <c r="C417" s="2"/>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3"/>
      <c r="AR417" s="3"/>
      <c r="AS417" s="3"/>
      <c r="AT417" s="3"/>
      <c r="AU417" s="3"/>
      <c r="AV417" s="3"/>
      <c r="AW417" s="3"/>
      <c r="AX417" s="3"/>
      <c r="AY417" s="3"/>
    </row>
    <row r="418" spans="1:51" ht="18" customHeight="1" x14ac:dyDescent="0.25">
      <c r="A418" s="1"/>
      <c r="B418" s="1"/>
      <c r="C418" s="2"/>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3"/>
      <c r="AR418" s="3"/>
      <c r="AS418" s="3"/>
      <c r="AT418" s="3"/>
      <c r="AU418" s="3"/>
      <c r="AV418" s="3"/>
      <c r="AW418" s="3"/>
      <c r="AX418" s="3"/>
      <c r="AY418" s="3"/>
    </row>
    <row r="419" spans="1:51" ht="18" customHeight="1" x14ac:dyDescent="0.25">
      <c r="A419" s="1"/>
      <c r="B419" s="1"/>
      <c r="C419" s="2"/>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3"/>
      <c r="AR419" s="3"/>
      <c r="AS419" s="3"/>
      <c r="AT419" s="3"/>
      <c r="AU419" s="3"/>
      <c r="AV419" s="3"/>
      <c r="AW419" s="3"/>
      <c r="AX419" s="3"/>
      <c r="AY419" s="3"/>
    </row>
    <row r="420" spans="1:51" ht="18" customHeight="1" x14ac:dyDescent="0.25">
      <c r="A420" s="1"/>
      <c r="B420" s="1"/>
      <c r="C420" s="2"/>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3"/>
      <c r="AR420" s="3"/>
      <c r="AS420" s="3"/>
      <c r="AT420" s="3"/>
      <c r="AU420" s="3"/>
      <c r="AV420" s="3"/>
      <c r="AW420" s="3"/>
      <c r="AX420" s="3"/>
      <c r="AY420" s="3"/>
    </row>
    <row r="421" spans="1:51" ht="18" customHeight="1" x14ac:dyDescent="0.25">
      <c r="A421" s="1"/>
      <c r="B421" s="1"/>
      <c r="C421" s="2"/>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3"/>
      <c r="AR421" s="3"/>
      <c r="AS421" s="3"/>
      <c r="AT421" s="3"/>
      <c r="AU421" s="3"/>
      <c r="AV421" s="3"/>
      <c r="AW421" s="3"/>
      <c r="AX421" s="3"/>
      <c r="AY421" s="3"/>
    </row>
    <row r="422" spans="1:51" ht="18" customHeight="1" x14ac:dyDescent="0.25">
      <c r="A422" s="1"/>
      <c r="B422" s="1"/>
      <c r="C422" s="2"/>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3"/>
      <c r="AR422" s="3"/>
      <c r="AS422" s="3"/>
      <c r="AT422" s="3"/>
      <c r="AU422" s="3"/>
      <c r="AV422" s="3"/>
      <c r="AW422" s="3"/>
      <c r="AX422" s="3"/>
      <c r="AY422" s="3"/>
    </row>
    <row r="423" spans="1:51" ht="18" customHeight="1" x14ac:dyDescent="0.25">
      <c r="A423" s="1"/>
      <c r="B423" s="1"/>
      <c r="C423" s="2"/>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3"/>
      <c r="AR423" s="3"/>
      <c r="AS423" s="3"/>
      <c r="AT423" s="3"/>
      <c r="AU423" s="3"/>
      <c r="AV423" s="3"/>
      <c r="AW423" s="3"/>
      <c r="AX423" s="3"/>
      <c r="AY423" s="3"/>
    </row>
    <row r="424" spans="1:51" ht="18" customHeight="1" x14ac:dyDescent="0.25">
      <c r="A424" s="1"/>
      <c r="B424" s="1"/>
      <c r="C424" s="2"/>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3"/>
      <c r="AR424" s="3"/>
      <c r="AS424" s="3"/>
      <c r="AT424" s="3"/>
      <c r="AU424" s="3"/>
      <c r="AV424" s="3"/>
      <c r="AW424" s="3"/>
      <c r="AX424" s="3"/>
      <c r="AY424" s="3"/>
    </row>
    <row r="425" spans="1:51" ht="18" customHeight="1" x14ac:dyDescent="0.25">
      <c r="A425" s="1"/>
      <c r="B425" s="1"/>
      <c r="C425" s="2"/>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3"/>
      <c r="AR425" s="3"/>
      <c r="AS425" s="3"/>
      <c r="AT425" s="3"/>
      <c r="AU425" s="3"/>
      <c r="AV425" s="3"/>
      <c r="AW425" s="3"/>
      <c r="AX425" s="3"/>
      <c r="AY425" s="3"/>
    </row>
    <row r="426" spans="1:51" ht="18" customHeight="1" x14ac:dyDescent="0.25">
      <c r="A426" s="1"/>
      <c r="B426" s="1"/>
      <c r="C426" s="2"/>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3"/>
      <c r="AR426" s="3"/>
      <c r="AS426" s="3"/>
      <c r="AT426" s="3"/>
      <c r="AU426" s="3"/>
      <c r="AV426" s="3"/>
      <c r="AW426" s="3"/>
      <c r="AX426" s="3"/>
      <c r="AY426" s="3"/>
    </row>
    <row r="427" spans="1:51" ht="18" customHeight="1" x14ac:dyDescent="0.25">
      <c r="A427" s="1"/>
      <c r="B427" s="1"/>
      <c r="C427" s="2"/>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3"/>
      <c r="AR427" s="3"/>
      <c r="AS427" s="3"/>
      <c r="AT427" s="3"/>
      <c r="AU427" s="3"/>
      <c r="AV427" s="3"/>
      <c r="AW427" s="3"/>
      <c r="AX427" s="3"/>
      <c r="AY427" s="3"/>
    </row>
    <row r="428" spans="1:51" ht="18" customHeight="1" x14ac:dyDescent="0.25">
      <c r="A428" s="1"/>
      <c r="B428" s="1"/>
      <c r="C428" s="2"/>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3"/>
      <c r="AR428" s="3"/>
      <c r="AS428" s="3"/>
      <c r="AT428" s="3"/>
      <c r="AU428" s="3"/>
      <c r="AV428" s="3"/>
      <c r="AW428" s="3"/>
      <c r="AX428" s="3"/>
      <c r="AY428" s="3"/>
    </row>
    <row r="429" spans="1:51" ht="18" customHeight="1" x14ac:dyDescent="0.25">
      <c r="A429" s="1"/>
      <c r="B429" s="1"/>
      <c r="C429" s="2"/>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3"/>
      <c r="AR429" s="3"/>
      <c r="AS429" s="3"/>
      <c r="AT429" s="3"/>
      <c r="AU429" s="3"/>
      <c r="AV429" s="3"/>
      <c r="AW429" s="3"/>
      <c r="AX429" s="3"/>
      <c r="AY429" s="3"/>
    </row>
    <row r="430" spans="1:51" ht="18" customHeight="1" x14ac:dyDescent="0.25">
      <c r="A430" s="1"/>
      <c r="B430" s="1"/>
      <c r="C430" s="2"/>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3"/>
      <c r="AR430" s="3"/>
      <c r="AS430" s="3"/>
      <c r="AT430" s="3"/>
      <c r="AU430" s="3"/>
      <c r="AV430" s="3"/>
      <c r="AW430" s="3"/>
      <c r="AX430" s="3"/>
      <c r="AY430" s="3"/>
    </row>
    <row r="431" spans="1:51" ht="18" customHeight="1" x14ac:dyDescent="0.25">
      <c r="A431" s="1"/>
      <c r="B431" s="1"/>
      <c r="C431" s="2"/>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3"/>
      <c r="AR431" s="3"/>
      <c r="AS431" s="3"/>
      <c r="AT431" s="3"/>
      <c r="AU431" s="3"/>
      <c r="AV431" s="3"/>
      <c r="AW431" s="3"/>
      <c r="AX431" s="3"/>
      <c r="AY431" s="3"/>
    </row>
    <row r="432" spans="1:51" ht="18" customHeight="1" x14ac:dyDescent="0.25">
      <c r="A432" s="1"/>
      <c r="B432" s="1"/>
      <c r="C432" s="2"/>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3"/>
      <c r="AR432" s="3"/>
      <c r="AS432" s="3"/>
      <c r="AT432" s="3"/>
      <c r="AU432" s="3"/>
      <c r="AV432" s="3"/>
      <c r="AW432" s="3"/>
      <c r="AX432" s="3"/>
      <c r="AY432" s="3"/>
    </row>
    <row r="433" spans="1:51" ht="18" customHeight="1" x14ac:dyDescent="0.25">
      <c r="A433" s="1"/>
      <c r="B433" s="1"/>
      <c r="C433" s="2"/>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3"/>
      <c r="AR433" s="3"/>
      <c r="AS433" s="3"/>
      <c r="AT433" s="3"/>
      <c r="AU433" s="3"/>
      <c r="AV433" s="3"/>
      <c r="AW433" s="3"/>
      <c r="AX433" s="3"/>
      <c r="AY433" s="3"/>
    </row>
    <row r="434" spans="1:51" ht="18" customHeight="1" x14ac:dyDescent="0.25">
      <c r="A434" s="1"/>
      <c r="B434" s="1"/>
      <c r="C434" s="2"/>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3"/>
      <c r="AR434" s="3"/>
      <c r="AS434" s="3"/>
      <c r="AT434" s="3"/>
      <c r="AU434" s="3"/>
      <c r="AV434" s="3"/>
      <c r="AW434" s="3"/>
      <c r="AX434" s="3"/>
      <c r="AY434" s="3"/>
    </row>
    <row r="435" spans="1:51" ht="18" customHeight="1" x14ac:dyDescent="0.25">
      <c r="A435" s="1"/>
      <c r="B435" s="1"/>
      <c r="C435" s="2"/>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3"/>
      <c r="AR435" s="3"/>
      <c r="AS435" s="3"/>
      <c r="AT435" s="3"/>
      <c r="AU435" s="3"/>
      <c r="AV435" s="3"/>
      <c r="AW435" s="3"/>
      <c r="AX435" s="3"/>
      <c r="AY435" s="3"/>
    </row>
    <row r="436" spans="1:51" ht="18" customHeight="1" x14ac:dyDescent="0.25">
      <c r="A436" s="1"/>
      <c r="B436" s="1"/>
      <c r="C436" s="2"/>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3"/>
      <c r="AR436" s="3"/>
      <c r="AS436" s="3"/>
      <c r="AT436" s="3"/>
      <c r="AU436" s="3"/>
      <c r="AV436" s="3"/>
      <c r="AW436" s="3"/>
      <c r="AX436" s="3"/>
      <c r="AY436" s="3"/>
    </row>
    <row r="437" spans="1:51" ht="18" customHeight="1" x14ac:dyDescent="0.25">
      <c r="A437" s="1"/>
      <c r="B437" s="1"/>
      <c r="C437" s="2"/>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3"/>
      <c r="AR437" s="3"/>
      <c r="AS437" s="3"/>
      <c r="AT437" s="3"/>
      <c r="AU437" s="3"/>
      <c r="AV437" s="3"/>
      <c r="AW437" s="3"/>
      <c r="AX437" s="3"/>
      <c r="AY437" s="3"/>
    </row>
    <row r="438" spans="1:51" ht="18" customHeight="1" x14ac:dyDescent="0.25">
      <c r="A438" s="1"/>
      <c r="B438" s="1"/>
      <c r="C438" s="2"/>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3"/>
      <c r="AR438" s="3"/>
      <c r="AS438" s="3"/>
      <c r="AT438" s="3"/>
      <c r="AU438" s="3"/>
      <c r="AV438" s="3"/>
      <c r="AW438" s="3"/>
      <c r="AX438" s="3"/>
      <c r="AY438" s="3"/>
    </row>
    <row r="439" spans="1:51" ht="18" customHeight="1" x14ac:dyDescent="0.25">
      <c r="A439" s="1"/>
      <c r="B439" s="1"/>
      <c r="C439" s="2"/>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3"/>
      <c r="AR439" s="3"/>
      <c r="AS439" s="3"/>
      <c r="AT439" s="3"/>
      <c r="AU439" s="3"/>
      <c r="AV439" s="3"/>
      <c r="AW439" s="3"/>
      <c r="AX439" s="3"/>
      <c r="AY439" s="3"/>
    </row>
    <row r="440" spans="1:51" ht="18" customHeight="1" x14ac:dyDescent="0.25">
      <c r="A440" s="1"/>
      <c r="B440" s="1"/>
      <c r="C440" s="2"/>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3"/>
      <c r="AR440" s="3"/>
      <c r="AS440" s="3"/>
      <c r="AT440" s="3"/>
      <c r="AU440" s="3"/>
      <c r="AV440" s="3"/>
      <c r="AW440" s="3"/>
      <c r="AX440" s="3"/>
      <c r="AY440" s="3"/>
    </row>
    <row r="441" spans="1:51" ht="18" customHeight="1" x14ac:dyDescent="0.25">
      <c r="A441" s="1"/>
      <c r="B441" s="1"/>
      <c r="C441" s="2"/>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3"/>
      <c r="AR441" s="3"/>
      <c r="AS441" s="3"/>
      <c r="AT441" s="3"/>
      <c r="AU441" s="3"/>
      <c r="AV441" s="3"/>
      <c r="AW441" s="3"/>
      <c r="AX441" s="3"/>
      <c r="AY441" s="3"/>
    </row>
    <row r="442" spans="1:51" ht="18" customHeight="1" x14ac:dyDescent="0.25">
      <c r="A442" s="1"/>
      <c r="B442" s="1"/>
      <c r="C442" s="2"/>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3"/>
      <c r="AR442" s="3"/>
      <c r="AS442" s="3"/>
      <c r="AT442" s="3"/>
      <c r="AU442" s="3"/>
      <c r="AV442" s="3"/>
      <c r="AW442" s="3"/>
      <c r="AX442" s="3"/>
      <c r="AY442" s="3"/>
    </row>
    <row r="443" spans="1:51" ht="18" customHeight="1" x14ac:dyDescent="0.25">
      <c r="A443" s="1"/>
      <c r="B443" s="1"/>
      <c r="C443" s="2"/>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3"/>
      <c r="AR443" s="3"/>
      <c r="AS443" s="3"/>
      <c r="AT443" s="3"/>
      <c r="AU443" s="3"/>
      <c r="AV443" s="3"/>
      <c r="AW443" s="3"/>
      <c r="AX443" s="3"/>
      <c r="AY443" s="3"/>
    </row>
    <row r="444" spans="1:51" ht="18" customHeight="1" x14ac:dyDescent="0.25">
      <c r="A444" s="1"/>
      <c r="B444" s="1"/>
      <c r="C444" s="2"/>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3"/>
      <c r="AR444" s="3"/>
      <c r="AS444" s="3"/>
      <c r="AT444" s="3"/>
      <c r="AU444" s="3"/>
      <c r="AV444" s="3"/>
      <c r="AW444" s="3"/>
      <c r="AX444" s="3"/>
      <c r="AY444" s="3"/>
    </row>
    <row r="445" spans="1:51" ht="18" customHeight="1" x14ac:dyDescent="0.25">
      <c r="A445" s="1"/>
      <c r="B445" s="1"/>
      <c r="C445" s="2"/>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3"/>
      <c r="AR445" s="3"/>
      <c r="AS445" s="3"/>
      <c r="AT445" s="3"/>
      <c r="AU445" s="3"/>
      <c r="AV445" s="3"/>
      <c r="AW445" s="3"/>
      <c r="AX445" s="3"/>
      <c r="AY445" s="3"/>
    </row>
    <row r="446" spans="1:51" ht="18" customHeight="1" x14ac:dyDescent="0.25">
      <c r="A446" s="1"/>
      <c r="B446" s="1"/>
      <c r="C446" s="2"/>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3"/>
      <c r="AR446" s="3"/>
      <c r="AS446" s="3"/>
      <c r="AT446" s="3"/>
      <c r="AU446" s="3"/>
      <c r="AV446" s="3"/>
      <c r="AW446" s="3"/>
      <c r="AX446" s="3"/>
      <c r="AY446" s="3"/>
    </row>
    <row r="447" spans="1:51" ht="18" customHeight="1" x14ac:dyDescent="0.25">
      <c r="A447" s="1"/>
      <c r="B447" s="1"/>
      <c r="C447" s="2"/>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3"/>
      <c r="AR447" s="3"/>
      <c r="AS447" s="3"/>
      <c r="AT447" s="3"/>
      <c r="AU447" s="3"/>
      <c r="AV447" s="3"/>
      <c r="AW447" s="3"/>
      <c r="AX447" s="3"/>
      <c r="AY447" s="3"/>
    </row>
    <row r="448" spans="1:51" ht="18" customHeight="1" x14ac:dyDescent="0.25">
      <c r="A448" s="1"/>
      <c r="B448" s="1"/>
      <c r="C448" s="2"/>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3"/>
      <c r="AR448" s="3"/>
      <c r="AS448" s="3"/>
      <c r="AT448" s="3"/>
      <c r="AU448" s="3"/>
      <c r="AV448" s="3"/>
      <c r="AW448" s="3"/>
      <c r="AX448" s="3"/>
      <c r="AY448" s="3"/>
    </row>
    <row r="449" spans="1:51" ht="18" customHeight="1" x14ac:dyDescent="0.25">
      <c r="A449" s="1"/>
      <c r="B449" s="1"/>
      <c r="C449" s="2"/>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3"/>
      <c r="AR449" s="3"/>
      <c r="AS449" s="3"/>
      <c r="AT449" s="3"/>
      <c r="AU449" s="3"/>
      <c r="AV449" s="3"/>
      <c r="AW449" s="3"/>
      <c r="AX449" s="3"/>
      <c r="AY449" s="3"/>
    </row>
    <row r="450" spans="1:51" ht="18" customHeight="1" x14ac:dyDescent="0.25">
      <c r="A450" s="1"/>
      <c r="B450" s="1"/>
      <c r="C450" s="2"/>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3"/>
      <c r="AR450" s="3"/>
      <c r="AS450" s="3"/>
      <c r="AT450" s="3"/>
      <c r="AU450" s="3"/>
      <c r="AV450" s="3"/>
      <c r="AW450" s="3"/>
      <c r="AX450" s="3"/>
      <c r="AY450" s="3"/>
    </row>
    <row r="451" spans="1:51" ht="18" customHeight="1" x14ac:dyDescent="0.25">
      <c r="A451" s="1"/>
      <c r="B451" s="1"/>
      <c r="C451" s="2"/>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3"/>
      <c r="AR451" s="3"/>
      <c r="AS451" s="3"/>
      <c r="AT451" s="3"/>
      <c r="AU451" s="3"/>
      <c r="AV451" s="3"/>
      <c r="AW451" s="3"/>
      <c r="AX451" s="3"/>
      <c r="AY451" s="3"/>
    </row>
    <row r="452" spans="1:51" ht="18" customHeight="1" x14ac:dyDescent="0.25">
      <c r="A452" s="1"/>
      <c r="B452" s="1"/>
      <c r="C452" s="2"/>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3"/>
      <c r="AR452" s="3"/>
      <c r="AS452" s="3"/>
      <c r="AT452" s="3"/>
      <c r="AU452" s="3"/>
      <c r="AV452" s="3"/>
      <c r="AW452" s="3"/>
      <c r="AX452" s="3"/>
      <c r="AY452" s="3"/>
    </row>
    <row r="453" spans="1:51" ht="18" customHeight="1" x14ac:dyDescent="0.25">
      <c r="A453" s="1"/>
      <c r="B453" s="1"/>
      <c r="C453" s="2"/>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3"/>
      <c r="AR453" s="3"/>
      <c r="AS453" s="3"/>
      <c r="AT453" s="3"/>
      <c r="AU453" s="3"/>
      <c r="AV453" s="3"/>
      <c r="AW453" s="3"/>
      <c r="AX453" s="3"/>
      <c r="AY453" s="3"/>
    </row>
    <row r="454" spans="1:51" ht="18" customHeight="1" x14ac:dyDescent="0.25">
      <c r="A454" s="1"/>
      <c r="B454" s="1"/>
      <c r="C454" s="2"/>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3"/>
      <c r="AR454" s="3"/>
      <c r="AS454" s="3"/>
      <c r="AT454" s="3"/>
      <c r="AU454" s="3"/>
      <c r="AV454" s="3"/>
      <c r="AW454" s="3"/>
      <c r="AX454" s="3"/>
      <c r="AY454" s="3"/>
    </row>
    <row r="455" spans="1:51" ht="18" customHeight="1" x14ac:dyDescent="0.25">
      <c r="A455" s="1"/>
      <c r="B455" s="1"/>
      <c r="C455" s="2"/>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3"/>
      <c r="AR455" s="3"/>
      <c r="AS455" s="3"/>
      <c r="AT455" s="3"/>
      <c r="AU455" s="3"/>
      <c r="AV455" s="3"/>
      <c r="AW455" s="3"/>
      <c r="AX455" s="3"/>
      <c r="AY455" s="3"/>
    </row>
    <row r="456" spans="1:51" ht="18" customHeight="1" x14ac:dyDescent="0.25">
      <c r="A456" s="1"/>
      <c r="B456" s="1"/>
      <c r="C456" s="2"/>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3"/>
      <c r="AR456" s="3"/>
      <c r="AS456" s="3"/>
      <c r="AT456" s="3"/>
      <c r="AU456" s="3"/>
      <c r="AV456" s="3"/>
      <c r="AW456" s="3"/>
      <c r="AX456" s="3"/>
      <c r="AY456" s="3"/>
    </row>
    <row r="457" spans="1:51" ht="18" customHeight="1" x14ac:dyDescent="0.25">
      <c r="A457" s="1"/>
      <c r="B457" s="1"/>
      <c r="C457" s="2"/>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3"/>
      <c r="AR457" s="3"/>
      <c r="AS457" s="3"/>
      <c r="AT457" s="3"/>
      <c r="AU457" s="3"/>
      <c r="AV457" s="3"/>
      <c r="AW457" s="3"/>
      <c r="AX457" s="3"/>
      <c r="AY457" s="3"/>
    </row>
    <row r="458" spans="1:51" ht="18" customHeight="1" x14ac:dyDescent="0.25">
      <c r="A458" s="1"/>
      <c r="B458" s="1"/>
      <c r="C458" s="2"/>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3"/>
      <c r="AR458" s="3"/>
      <c r="AS458" s="3"/>
      <c r="AT458" s="3"/>
      <c r="AU458" s="3"/>
      <c r="AV458" s="3"/>
      <c r="AW458" s="3"/>
      <c r="AX458" s="3"/>
      <c r="AY458" s="3"/>
    </row>
    <row r="459" spans="1:51" ht="18" customHeight="1" x14ac:dyDescent="0.25">
      <c r="A459" s="1"/>
      <c r="B459" s="1"/>
      <c r="C459" s="2"/>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3"/>
      <c r="AR459" s="3"/>
      <c r="AS459" s="3"/>
      <c r="AT459" s="3"/>
      <c r="AU459" s="3"/>
      <c r="AV459" s="3"/>
      <c r="AW459" s="3"/>
      <c r="AX459" s="3"/>
      <c r="AY459" s="3"/>
    </row>
    <row r="460" spans="1:51" ht="18" customHeight="1" x14ac:dyDescent="0.25">
      <c r="A460" s="1"/>
      <c r="B460" s="1"/>
      <c r="C460" s="2"/>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3"/>
      <c r="AR460" s="3"/>
      <c r="AS460" s="3"/>
      <c r="AT460" s="3"/>
      <c r="AU460" s="3"/>
      <c r="AV460" s="3"/>
      <c r="AW460" s="3"/>
      <c r="AX460" s="3"/>
      <c r="AY460" s="3"/>
    </row>
    <row r="461" spans="1:51" ht="18" customHeight="1" x14ac:dyDescent="0.25">
      <c r="A461" s="1"/>
      <c r="B461" s="1"/>
      <c r="C461" s="2"/>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3"/>
      <c r="AR461" s="3"/>
      <c r="AS461" s="3"/>
      <c r="AT461" s="3"/>
      <c r="AU461" s="3"/>
      <c r="AV461" s="3"/>
      <c r="AW461" s="3"/>
      <c r="AX461" s="3"/>
      <c r="AY461" s="3"/>
    </row>
    <row r="462" spans="1:51" ht="18" customHeight="1" x14ac:dyDescent="0.25">
      <c r="A462" s="1"/>
      <c r="B462" s="1"/>
      <c r="C462" s="2"/>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3"/>
      <c r="AR462" s="3"/>
      <c r="AS462" s="3"/>
      <c r="AT462" s="3"/>
      <c r="AU462" s="3"/>
      <c r="AV462" s="3"/>
      <c r="AW462" s="3"/>
      <c r="AX462" s="3"/>
      <c r="AY462" s="3"/>
    </row>
    <row r="463" spans="1:51" ht="18" customHeight="1" x14ac:dyDescent="0.25">
      <c r="A463" s="1"/>
      <c r="B463" s="1"/>
      <c r="C463" s="2"/>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3"/>
      <c r="AR463" s="3"/>
      <c r="AS463" s="3"/>
      <c r="AT463" s="3"/>
      <c r="AU463" s="3"/>
      <c r="AV463" s="3"/>
      <c r="AW463" s="3"/>
      <c r="AX463" s="3"/>
      <c r="AY463" s="3"/>
    </row>
    <row r="464" spans="1:51" ht="18" customHeight="1" x14ac:dyDescent="0.25">
      <c r="A464" s="1"/>
      <c r="B464" s="1"/>
      <c r="C464" s="2"/>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3"/>
      <c r="AR464" s="3"/>
      <c r="AS464" s="3"/>
      <c r="AT464" s="3"/>
      <c r="AU464" s="3"/>
      <c r="AV464" s="3"/>
      <c r="AW464" s="3"/>
      <c r="AX464" s="3"/>
      <c r="AY464" s="3"/>
    </row>
    <row r="465" spans="1:51" ht="18" customHeight="1" x14ac:dyDescent="0.25">
      <c r="A465" s="1"/>
      <c r="B465" s="1"/>
      <c r="C465" s="2"/>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3"/>
      <c r="AR465" s="3"/>
      <c r="AS465" s="3"/>
      <c r="AT465" s="3"/>
      <c r="AU465" s="3"/>
      <c r="AV465" s="3"/>
      <c r="AW465" s="3"/>
      <c r="AX465" s="3"/>
      <c r="AY465" s="3"/>
    </row>
    <row r="466" spans="1:51" ht="18" customHeight="1" x14ac:dyDescent="0.25">
      <c r="A466" s="1"/>
      <c r="B466" s="1"/>
      <c r="C466" s="2"/>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3"/>
      <c r="AR466" s="3"/>
      <c r="AS466" s="3"/>
      <c r="AT466" s="3"/>
      <c r="AU466" s="3"/>
      <c r="AV466" s="3"/>
      <c r="AW466" s="3"/>
      <c r="AX466" s="3"/>
      <c r="AY466" s="3"/>
    </row>
    <row r="467" spans="1:51" ht="18" customHeight="1" x14ac:dyDescent="0.25">
      <c r="A467" s="1"/>
      <c r="B467" s="1"/>
      <c r="C467" s="2"/>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3"/>
      <c r="AR467" s="3"/>
      <c r="AS467" s="3"/>
      <c r="AT467" s="3"/>
      <c r="AU467" s="3"/>
      <c r="AV467" s="3"/>
      <c r="AW467" s="3"/>
      <c r="AX467" s="3"/>
      <c r="AY467" s="3"/>
    </row>
    <row r="468" spans="1:51" ht="18" customHeight="1" x14ac:dyDescent="0.25">
      <c r="A468" s="1"/>
      <c r="B468" s="1"/>
      <c r="C468" s="2"/>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3"/>
      <c r="AR468" s="3"/>
      <c r="AS468" s="3"/>
      <c r="AT468" s="3"/>
      <c r="AU468" s="3"/>
      <c r="AV468" s="3"/>
      <c r="AW468" s="3"/>
      <c r="AX468" s="3"/>
      <c r="AY468" s="3"/>
    </row>
    <row r="469" spans="1:51" ht="18" customHeight="1" x14ac:dyDescent="0.25">
      <c r="A469" s="1"/>
      <c r="B469" s="1"/>
      <c r="C469" s="2"/>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3"/>
      <c r="AR469" s="3"/>
      <c r="AS469" s="3"/>
      <c r="AT469" s="3"/>
      <c r="AU469" s="3"/>
      <c r="AV469" s="3"/>
      <c r="AW469" s="3"/>
      <c r="AX469" s="3"/>
      <c r="AY469" s="3"/>
    </row>
    <row r="470" spans="1:51" ht="18" customHeight="1" x14ac:dyDescent="0.25">
      <c r="A470" s="1"/>
      <c r="B470" s="1"/>
      <c r="C470" s="2"/>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3"/>
      <c r="AR470" s="3"/>
      <c r="AS470" s="3"/>
      <c r="AT470" s="3"/>
      <c r="AU470" s="3"/>
      <c r="AV470" s="3"/>
      <c r="AW470" s="3"/>
      <c r="AX470" s="3"/>
      <c r="AY470" s="3"/>
    </row>
    <row r="471" spans="1:51" ht="18" customHeight="1" x14ac:dyDescent="0.25">
      <c r="A471" s="1"/>
      <c r="B471" s="1"/>
      <c r="C471" s="2"/>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3"/>
      <c r="AR471" s="3"/>
      <c r="AS471" s="3"/>
      <c r="AT471" s="3"/>
      <c r="AU471" s="3"/>
      <c r="AV471" s="3"/>
      <c r="AW471" s="3"/>
      <c r="AX471" s="3"/>
      <c r="AY471" s="3"/>
    </row>
    <row r="472" spans="1:51" ht="18" customHeight="1" x14ac:dyDescent="0.25">
      <c r="A472" s="1"/>
      <c r="B472" s="1"/>
      <c r="C472" s="2"/>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3"/>
      <c r="AR472" s="3"/>
      <c r="AS472" s="3"/>
      <c r="AT472" s="3"/>
      <c r="AU472" s="3"/>
      <c r="AV472" s="3"/>
      <c r="AW472" s="3"/>
      <c r="AX472" s="3"/>
      <c r="AY472" s="3"/>
    </row>
    <row r="473" spans="1:51" ht="18" customHeight="1" x14ac:dyDescent="0.25">
      <c r="A473" s="1"/>
      <c r="B473" s="1"/>
      <c r="C473" s="2"/>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3"/>
      <c r="AR473" s="3"/>
      <c r="AS473" s="3"/>
      <c r="AT473" s="3"/>
      <c r="AU473" s="3"/>
      <c r="AV473" s="3"/>
      <c r="AW473" s="3"/>
      <c r="AX473" s="3"/>
      <c r="AY473" s="3"/>
    </row>
    <row r="474" spans="1:51" ht="18" customHeight="1" x14ac:dyDescent="0.25">
      <c r="A474" s="1"/>
      <c r="B474" s="1"/>
      <c r="C474" s="2"/>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3"/>
      <c r="AR474" s="3"/>
      <c r="AS474" s="3"/>
      <c r="AT474" s="3"/>
      <c r="AU474" s="3"/>
      <c r="AV474" s="3"/>
      <c r="AW474" s="3"/>
      <c r="AX474" s="3"/>
      <c r="AY474" s="3"/>
    </row>
    <row r="475" spans="1:51" ht="18" customHeight="1" x14ac:dyDescent="0.25">
      <c r="A475" s="1"/>
      <c r="B475" s="1"/>
      <c r="C475" s="2"/>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3"/>
      <c r="AR475" s="3"/>
      <c r="AS475" s="3"/>
      <c r="AT475" s="3"/>
      <c r="AU475" s="3"/>
      <c r="AV475" s="3"/>
      <c r="AW475" s="3"/>
      <c r="AX475" s="3"/>
      <c r="AY475" s="3"/>
    </row>
    <row r="476" spans="1:51" ht="18" customHeight="1" x14ac:dyDescent="0.25">
      <c r="A476" s="1"/>
      <c r="B476" s="1"/>
      <c r="C476" s="2"/>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3"/>
      <c r="AR476" s="3"/>
      <c r="AS476" s="3"/>
      <c r="AT476" s="3"/>
      <c r="AU476" s="3"/>
      <c r="AV476" s="3"/>
      <c r="AW476" s="3"/>
      <c r="AX476" s="3"/>
      <c r="AY476" s="3"/>
    </row>
    <row r="477" spans="1:51" ht="18" customHeight="1" x14ac:dyDescent="0.25">
      <c r="A477" s="1"/>
      <c r="B477" s="1"/>
      <c r="C477" s="2"/>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3"/>
      <c r="AR477" s="3"/>
      <c r="AS477" s="3"/>
      <c r="AT477" s="3"/>
      <c r="AU477" s="3"/>
      <c r="AV477" s="3"/>
      <c r="AW477" s="3"/>
      <c r="AX477" s="3"/>
      <c r="AY477" s="3"/>
    </row>
    <row r="478" spans="1:51" ht="18" customHeight="1" x14ac:dyDescent="0.25">
      <c r="A478" s="1"/>
      <c r="B478" s="1"/>
      <c r="C478" s="2"/>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3"/>
      <c r="AR478" s="3"/>
      <c r="AS478" s="3"/>
      <c r="AT478" s="3"/>
      <c r="AU478" s="3"/>
      <c r="AV478" s="3"/>
      <c r="AW478" s="3"/>
      <c r="AX478" s="3"/>
      <c r="AY478" s="3"/>
    </row>
    <row r="479" spans="1:51" ht="18" customHeight="1" x14ac:dyDescent="0.25">
      <c r="A479" s="1"/>
      <c r="B479" s="1"/>
      <c r="C479" s="2"/>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3"/>
      <c r="AR479" s="3"/>
      <c r="AS479" s="3"/>
      <c r="AT479" s="3"/>
      <c r="AU479" s="3"/>
      <c r="AV479" s="3"/>
      <c r="AW479" s="3"/>
      <c r="AX479" s="3"/>
      <c r="AY479" s="3"/>
    </row>
    <row r="480" spans="1:51" ht="18" customHeight="1" x14ac:dyDescent="0.25">
      <c r="A480" s="1"/>
      <c r="B480" s="1"/>
      <c r="C480" s="2"/>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3"/>
      <c r="AR480" s="3"/>
      <c r="AS480" s="3"/>
      <c r="AT480" s="3"/>
      <c r="AU480" s="3"/>
      <c r="AV480" s="3"/>
      <c r="AW480" s="3"/>
      <c r="AX480" s="3"/>
      <c r="AY480" s="3"/>
    </row>
    <row r="481" spans="1:51" ht="18" customHeight="1" x14ac:dyDescent="0.25">
      <c r="A481" s="1"/>
      <c r="B481" s="1"/>
      <c r="C481" s="2"/>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3"/>
      <c r="AR481" s="3"/>
      <c r="AS481" s="3"/>
      <c r="AT481" s="3"/>
      <c r="AU481" s="3"/>
      <c r="AV481" s="3"/>
      <c r="AW481" s="3"/>
      <c r="AX481" s="3"/>
      <c r="AY481" s="3"/>
    </row>
    <row r="482" spans="1:51" ht="18" customHeight="1" x14ac:dyDescent="0.25">
      <c r="A482" s="1"/>
      <c r="B482" s="1"/>
      <c r="C482" s="2"/>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3"/>
      <c r="AR482" s="3"/>
      <c r="AS482" s="3"/>
      <c r="AT482" s="3"/>
      <c r="AU482" s="3"/>
      <c r="AV482" s="3"/>
      <c r="AW482" s="3"/>
      <c r="AX482" s="3"/>
      <c r="AY482" s="3"/>
    </row>
    <row r="483" spans="1:51" ht="18" customHeight="1" x14ac:dyDescent="0.25">
      <c r="A483" s="1"/>
      <c r="B483" s="1"/>
      <c r="C483" s="2"/>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3"/>
      <c r="AR483" s="3"/>
      <c r="AS483" s="3"/>
      <c r="AT483" s="3"/>
      <c r="AU483" s="3"/>
      <c r="AV483" s="3"/>
      <c r="AW483" s="3"/>
      <c r="AX483" s="3"/>
      <c r="AY483" s="3"/>
    </row>
    <row r="484" spans="1:51" ht="18" customHeight="1" x14ac:dyDescent="0.25">
      <c r="A484" s="1"/>
      <c r="B484" s="1"/>
      <c r="C484" s="2"/>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3"/>
      <c r="AR484" s="3"/>
      <c r="AS484" s="3"/>
      <c r="AT484" s="3"/>
      <c r="AU484" s="3"/>
      <c r="AV484" s="3"/>
      <c r="AW484" s="3"/>
      <c r="AX484" s="3"/>
      <c r="AY484" s="3"/>
    </row>
    <row r="485" spans="1:51" ht="18" customHeight="1" x14ac:dyDescent="0.25">
      <c r="A485" s="1"/>
      <c r="B485" s="1"/>
      <c r="C485" s="2"/>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3"/>
      <c r="AR485" s="3"/>
      <c r="AS485" s="3"/>
      <c r="AT485" s="3"/>
      <c r="AU485" s="3"/>
      <c r="AV485" s="3"/>
      <c r="AW485" s="3"/>
      <c r="AX485" s="3"/>
      <c r="AY485" s="3"/>
    </row>
    <row r="486" spans="1:51" ht="18" customHeight="1" x14ac:dyDescent="0.25">
      <c r="A486" s="1"/>
      <c r="B486" s="1"/>
      <c r="C486" s="2"/>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3"/>
      <c r="AR486" s="3"/>
      <c r="AS486" s="3"/>
      <c r="AT486" s="3"/>
      <c r="AU486" s="3"/>
      <c r="AV486" s="3"/>
      <c r="AW486" s="3"/>
      <c r="AX486" s="3"/>
      <c r="AY486" s="3"/>
    </row>
    <row r="487" spans="1:51" ht="18" customHeight="1" x14ac:dyDescent="0.25">
      <c r="A487" s="1"/>
      <c r="B487" s="1"/>
      <c r="C487" s="2"/>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3"/>
      <c r="AR487" s="3"/>
      <c r="AS487" s="3"/>
      <c r="AT487" s="3"/>
      <c r="AU487" s="3"/>
      <c r="AV487" s="3"/>
      <c r="AW487" s="3"/>
      <c r="AX487" s="3"/>
      <c r="AY487" s="3"/>
    </row>
    <row r="488" spans="1:51" ht="18" customHeight="1" x14ac:dyDescent="0.25">
      <c r="A488" s="1"/>
      <c r="B488" s="1"/>
      <c r="C488" s="2"/>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3"/>
      <c r="AR488" s="3"/>
      <c r="AS488" s="3"/>
      <c r="AT488" s="3"/>
      <c r="AU488" s="3"/>
      <c r="AV488" s="3"/>
      <c r="AW488" s="3"/>
      <c r="AX488" s="3"/>
      <c r="AY488" s="3"/>
    </row>
    <row r="489" spans="1:51" ht="18" customHeight="1" x14ac:dyDescent="0.25">
      <c r="A489" s="1"/>
      <c r="B489" s="1"/>
      <c r="C489" s="2"/>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3"/>
      <c r="AR489" s="3"/>
      <c r="AS489" s="3"/>
      <c r="AT489" s="3"/>
      <c r="AU489" s="3"/>
      <c r="AV489" s="3"/>
      <c r="AW489" s="3"/>
      <c r="AX489" s="3"/>
      <c r="AY489" s="3"/>
    </row>
    <row r="490" spans="1:51" ht="18" customHeight="1" x14ac:dyDescent="0.25">
      <c r="A490" s="1"/>
      <c r="B490" s="1"/>
      <c r="C490" s="2"/>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3"/>
      <c r="AR490" s="3"/>
      <c r="AS490" s="3"/>
      <c r="AT490" s="3"/>
      <c r="AU490" s="3"/>
      <c r="AV490" s="3"/>
      <c r="AW490" s="3"/>
      <c r="AX490" s="3"/>
      <c r="AY490" s="3"/>
    </row>
    <row r="491" spans="1:51" ht="18" customHeight="1" x14ac:dyDescent="0.25">
      <c r="A491" s="1"/>
      <c r="B491" s="1"/>
      <c r="C491" s="2"/>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3"/>
      <c r="AR491" s="3"/>
      <c r="AS491" s="3"/>
      <c r="AT491" s="3"/>
      <c r="AU491" s="3"/>
      <c r="AV491" s="3"/>
      <c r="AW491" s="3"/>
      <c r="AX491" s="3"/>
      <c r="AY491" s="3"/>
    </row>
    <row r="492" spans="1:51" ht="18" customHeight="1" x14ac:dyDescent="0.25">
      <c r="A492" s="1"/>
      <c r="B492" s="1"/>
      <c r="C492" s="2"/>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3"/>
      <c r="AR492" s="3"/>
      <c r="AS492" s="3"/>
      <c r="AT492" s="3"/>
      <c r="AU492" s="3"/>
      <c r="AV492" s="3"/>
      <c r="AW492" s="3"/>
      <c r="AX492" s="3"/>
      <c r="AY492" s="3"/>
    </row>
    <row r="493" spans="1:51" ht="18" customHeight="1" x14ac:dyDescent="0.25">
      <c r="A493" s="1"/>
      <c r="B493" s="1"/>
      <c r="C493" s="2"/>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3"/>
      <c r="AR493" s="3"/>
      <c r="AS493" s="3"/>
      <c r="AT493" s="3"/>
      <c r="AU493" s="3"/>
      <c r="AV493" s="3"/>
      <c r="AW493" s="3"/>
      <c r="AX493" s="3"/>
      <c r="AY493" s="3"/>
    </row>
    <row r="494" spans="1:51" ht="18" customHeight="1" x14ac:dyDescent="0.25">
      <c r="A494" s="1"/>
      <c r="B494" s="1"/>
      <c r="C494" s="2"/>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3"/>
      <c r="AR494" s="3"/>
      <c r="AS494" s="3"/>
      <c r="AT494" s="3"/>
      <c r="AU494" s="3"/>
      <c r="AV494" s="3"/>
      <c r="AW494" s="3"/>
      <c r="AX494" s="3"/>
      <c r="AY494" s="3"/>
    </row>
    <row r="495" spans="1:51" ht="18" customHeight="1" x14ac:dyDescent="0.25">
      <c r="A495" s="1"/>
      <c r="B495" s="1"/>
      <c r="C495" s="2"/>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3"/>
      <c r="AR495" s="3"/>
      <c r="AS495" s="3"/>
      <c r="AT495" s="3"/>
      <c r="AU495" s="3"/>
      <c r="AV495" s="3"/>
      <c r="AW495" s="3"/>
      <c r="AX495" s="3"/>
      <c r="AY495" s="3"/>
    </row>
    <row r="496" spans="1:51" ht="18" customHeight="1" x14ac:dyDescent="0.25">
      <c r="A496" s="1"/>
      <c r="B496" s="1"/>
      <c r="C496" s="2"/>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3"/>
      <c r="AR496" s="3"/>
      <c r="AS496" s="3"/>
      <c r="AT496" s="3"/>
      <c r="AU496" s="3"/>
      <c r="AV496" s="3"/>
      <c r="AW496" s="3"/>
      <c r="AX496" s="3"/>
      <c r="AY496" s="3"/>
    </row>
    <row r="497" spans="1:51" ht="18" customHeight="1" x14ac:dyDescent="0.25">
      <c r="A497" s="1"/>
      <c r="B497" s="1"/>
      <c r="C497" s="2"/>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3"/>
      <c r="AR497" s="3"/>
      <c r="AS497" s="3"/>
      <c r="AT497" s="3"/>
      <c r="AU497" s="3"/>
      <c r="AV497" s="3"/>
      <c r="AW497" s="3"/>
      <c r="AX497" s="3"/>
      <c r="AY497" s="3"/>
    </row>
    <row r="498" spans="1:51" ht="18" customHeight="1" x14ac:dyDescent="0.25">
      <c r="A498" s="1"/>
      <c r="B498" s="1"/>
      <c r="C498" s="2"/>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3"/>
      <c r="AR498" s="3"/>
      <c r="AS498" s="3"/>
      <c r="AT498" s="3"/>
      <c r="AU498" s="3"/>
      <c r="AV498" s="3"/>
      <c r="AW498" s="3"/>
      <c r="AX498" s="3"/>
      <c r="AY498" s="3"/>
    </row>
    <row r="499" spans="1:51" ht="18" customHeight="1" x14ac:dyDescent="0.25">
      <c r="A499" s="1"/>
      <c r="B499" s="1"/>
      <c r="C499" s="2"/>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3"/>
      <c r="AR499" s="3"/>
      <c r="AS499" s="3"/>
      <c r="AT499" s="3"/>
      <c r="AU499" s="3"/>
      <c r="AV499" s="3"/>
      <c r="AW499" s="3"/>
      <c r="AX499" s="3"/>
      <c r="AY499" s="3"/>
    </row>
    <row r="500" spans="1:51" ht="18" customHeight="1" x14ac:dyDescent="0.25">
      <c r="A500" s="1"/>
      <c r="B500" s="1"/>
      <c r="C500" s="2"/>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3"/>
      <c r="AR500" s="3"/>
      <c r="AS500" s="3"/>
      <c r="AT500" s="3"/>
      <c r="AU500" s="3"/>
      <c r="AV500" s="3"/>
      <c r="AW500" s="3"/>
      <c r="AX500" s="3"/>
      <c r="AY500" s="3"/>
    </row>
    <row r="501" spans="1:51" ht="18" customHeight="1" x14ac:dyDescent="0.25">
      <c r="A501" s="1"/>
      <c r="B501" s="1"/>
      <c r="C501" s="2"/>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3"/>
      <c r="AR501" s="3"/>
      <c r="AS501" s="3"/>
      <c r="AT501" s="3"/>
      <c r="AU501" s="3"/>
      <c r="AV501" s="3"/>
      <c r="AW501" s="3"/>
      <c r="AX501" s="3"/>
      <c r="AY501" s="3"/>
    </row>
    <row r="502" spans="1:51" ht="18" customHeight="1" x14ac:dyDescent="0.25">
      <c r="A502" s="1"/>
      <c r="B502" s="1"/>
      <c r="C502" s="2"/>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3"/>
      <c r="AR502" s="3"/>
      <c r="AS502" s="3"/>
      <c r="AT502" s="3"/>
      <c r="AU502" s="3"/>
      <c r="AV502" s="3"/>
      <c r="AW502" s="3"/>
      <c r="AX502" s="3"/>
      <c r="AY502" s="3"/>
    </row>
    <row r="503" spans="1:51" ht="18" customHeight="1" x14ac:dyDescent="0.25">
      <c r="A503" s="1"/>
      <c r="B503" s="1"/>
      <c r="C503" s="2"/>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3"/>
      <c r="AR503" s="3"/>
      <c r="AS503" s="3"/>
      <c r="AT503" s="3"/>
      <c r="AU503" s="3"/>
      <c r="AV503" s="3"/>
      <c r="AW503" s="3"/>
      <c r="AX503" s="3"/>
      <c r="AY503" s="3"/>
    </row>
    <row r="504" spans="1:51" ht="18" customHeight="1" x14ac:dyDescent="0.25">
      <c r="A504" s="1"/>
      <c r="B504" s="1"/>
      <c r="C504" s="2"/>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3"/>
      <c r="AR504" s="3"/>
      <c r="AS504" s="3"/>
      <c r="AT504" s="3"/>
      <c r="AU504" s="3"/>
      <c r="AV504" s="3"/>
      <c r="AW504" s="3"/>
      <c r="AX504" s="3"/>
      <c r="AY504" s="3"/>
    </row>
    <row r="505" spans="1:51" ht="18" customHeight="1" x14ac:dyDescent="0.25">
      <c r="A505" s="1"/>
      <c r="B505" s="1"/>
      <c r="C505" s="2"/>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3"/>
      <c r="AR505" s="3"/>
      <c r="AS505" s="3"/>
      <c r="AT505" s="3"/>
      <c r="AU505" s="3"/>
      <c r="AV505" s="3"/>
      <c r="AW505" s="3"/>
      <c r="AX505" s="3"/>
      <c r="AY505" s="3"/>
    </row>
    <row r="506" spans="1:51" ht="18" customHeight="1" x14ac:dyDescent="0.25">
      <c r="A506" s="1"/>
      <c r="B506" s="1"/>
      <c r="C506" s="2"/>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3"/>
      <c r="AR506" s="3"/>
      <c r="AS506" s="3"/>
      <c r="AT506" s="3"/>
      <c r="AU506" s="3"/>
      <c r="AV506" s="3"/>
      <c r="AW506" s="3"/>
      <c r="AX506" s="3"/>
      <c r="AY506" s="3"/>
    </row>
    <row r="507" spans="1:51" ht="18" customHeight="1" x14ac:dyDescent="0.25">
      <c r="A507" s="1"/>
      <c r="B507" s="1"/>
      <c r="C507" s="2"/>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3"/>
      <c r="AR507" s="3"/>
      <c r="AS507" s="3"/>
      <c r="AT507" s="3"/>
      <c r="AU507" s="3"/>
      <c r="AV507" s="3"/>
      <c r="AW507" s="3"/>
      <c r="AX507" s="3"/>
      <c r="AY507" s="3"/>
    </row>
    <row r="508" spans="1:51" ht="18" customHeight="1" x14ac:dyDescent="0.25">
      <c r="A508" s="1"/>
      <c r="B508" s="1"/>
      <c r="C508" s="2"/>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3"/>
      <c r="AR508" s="3"/>
      <c r="AS508" s="3"/>
      <c r="AT508" s="3"/>
      <c r="AU508" s="3"/>
      <c r="AV508" s="3"/>
      <c r="AW508" s="3"/>
      <c r="AX508" s="3"/>
      <c r="AY508" s="3"/>
    </row>
    <row r="509" spans="1:51" ht="18" customHeight="1" x14ac:dyDescent="0.25">
      <c r="A509" s="1"/>
      <c r="B509" s="1"/>
      <c r="C509" s="2"/>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3"/>
      <c r="AR509" s="3"/>
      <c r="AS509" s="3"/>
      <c r="AT509" s="3"/>
      <c r="AU509" s="3"/>
      <c r="AV509" s="3"/>
      <c r="AW509" s="3"/>
      <c r="AX509" s="3"/>
      <c r="AY509" s="3"/>
    </row>
    <row r="510" spans="1:51" ht="18" customHeight="1" x14ac:dyDescent="0.25">
      <c r="A510" s="1"/>
      <c r="B510" s="1"/>
      <c r="C510" s="2"/>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3"/>
      <c r="AR510" s="3"/>
      <c r="AS510" s="3"/>
      <c r="AT510" s="3"/>
      <c r="AU510" s="3"/>
      <c r="AV510" s="3"/>
      <c r="AW510" s="3"/>
      <c r="AX510" s="3"/>
      <c r="AY510" s="3"/>
    </row>
    <row r="511" spans="1:51" ht="18" customHeight="1" x14ac:dyDescent="0.25">
      <c r="A511" s="1"/>
      <c r="B511" s="1"/>
      <c r="C511" s="2"/>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3"/>
      <c r="AR511" s="3"/>
      <c r="AS511" s="3"/>
      <c r="AT511" s="3"/>
      <c r="AU511" s="3"/>
      <c r="AV511" s="3"/>
      <c r="AW511" s="3"/>
      <c r="AX511" s="3"/>
      <c r="AY511" s="3"/>
    </row>
    <row r="512" spans="1:51" ht="18" customHeight="1" x14ac:dyDescent="0.25">
      <c r="A512" s="1"/>
      <c r="B512" s="1"/>
      <c r="C512" s="2"/>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3"/>
      <c r="AR512" s="3"/>
      <c r="AS512" s="3"/>
      <c r="AT512" s="3"/>
      <c r="AU512" s="3"/>
      <c r="AV512" s="3"/>
      <c r="AW512" s="3"/>
      <c r="AX512" s="3"/>
      <c r="AY512" s="3"/>
    </row>
    <row r="513" spans="1:51" ht="18" customHeight="1" x14ac:dyDescent="0.25">
      <c r="A513" s="1"/>
      <c r="B513" s="1"/>
      <c r="C513" s="2"/>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3"/>
      <c r="AR513" s="3"/>
      <c r="AS513" s="3"/>
      <c r="AT513" s="3"/>
      <c r="AU513" s="3"/>
      <c r="AV513" s="3"/>
      <c r="AW513" s="3"/>
      <c r="AX513" s="3"/>
      <c r="AY513" s="3"/>
    </row>
    <row r="514" spans="1:51" ht="18" customHeight="1" x14ac:dyDescent="0.25">
      <c r="A514" s="1"/>
      <c r="B514" s="1"/>
      <c r="C514" s="2"/>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3"/>
      <c r="AR514" s="3"/>
      <c r="AS514" s="3"/>
      <c r="AT514" s="3"/>
      <c r="AU514" s="3"/>
      <c r="AV514" s="3"/>
      <c r="AW514" s="3"/>
      <c r="AX514" s="3"/>
      <c r="AY514" s="3"/>
    </row>
    <row r="515" spans="1:51" ht="18" customHeight="1" x14ac:dyDescent="0.25">
      <c r="A515" s="1"/>
      <c r="B515" s="1"/>
      <c r="C515" s="2"/>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3"/>
      <c r="AR515" s="3"/>
      <c r="AS515" s="3"/>
      <c r="AT515" s="3"/>
      <c r="AU515" s="3"/>
      <c r="AV515" s="3"/>
      <c r="AW515" s="3"/>
      <c r="AX515" s="3"/>
      <c r="AY515" s="3"/>
    </row>
    <row r="516" spans="1:51" ht="18" customHeight="1" x14ac:dyDescent="0.25">
      <c r="A516" s="1"/>
      <c r="B516" s="1"/>
      <c r="C516" s="2"/>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3"/>
      <c r="AR516" s="3"/>
      <c r="AS516" s="3"/>
      <c r="AT516" s="3"/>
      <c r="AU516" s="3"/>
      <c r="AV516" s="3"/>
      <c r="AW516" s="3"/>
      <c r="AX516" s="3"/>
      <c r="AY516" s="3"/>
    </row>
    <row r="517" spans="1:51" ht="18" customHeight="1" x14ac:dyDescent="0.25">
      <c r="A517" s="1"/>
      <c r="B517" s="1"/>
      <c r="C517" s="2"/>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3"/>
      <c r="AR517" s="3"/>
      <c r="AS517" s="3"/>
      <c r="AT517" s="3"/>
      <c r="AU517" s="3"/>
      <c r="AV517" s="3"/>
      <c r="AW517" s="3"/>
      <c r="AX517" s="3"/>
      <c r="AY517" s="3"/>
    </row>
    <row r="518" spans="1:51" ht="18" customHeight="1" x14ac:dyDescent="0.25">
      <c r="A518" s="1"/>
      <c r="B518" s="1"/>
      <c r="C518" s="2"/>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3"/>
      <c r="AR518" s="3"/>
      <c r="AS518" s="3"/>
      <c r="AT518" s="3"/>
      <c r="AU518" s="3"/>
      <c r="AV518" s="3"/>
      <c r="AW518" s="3"/>
      <c r="AX518" s="3"/>
      <c r="AY518" s="3"/>
    </row>
    <row r="519" spans="1:51" ht="18" customHeight="1" x14ac:dyDescent="0.25">
      <c r="A519" s="1"/>
      <c r="B519" s="1"/>
      <c r="C519" s="2"/>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3"/>
      <c r="AR519" s="3"/>
      <c r="AS519" s="3"/>
      <c r="AT519" s="3"/>
      <c r="AU519" s="3"/>
      <c r="AV519" s="3"/>
      <c r="AW519" s="3"/>
      <c r="AX519" s="3"/>
      <c r="AY519" s="3"/>
    </row>
    <row r="520" spans="1:51" ht="18" customHeight="1" x14ac:dyDescent="0.25">
      <c r="A520" s="1"/>
      <c r="B520" s="1"/>
      <c r="C520" s="2"/>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3"/>
      <c r="AR520" s="3"/>
      <c r="AS520" s="3"/>
      <c r="AT520" s="3"/>
      <c r="AU520" s="3"/>
      <c r="AV520" s="3"/>
      <c r="AW520" s="3"/>
      <c r="AX520" s="3"/>
      <c r="AY520" s="3"/>
    </row>
    <row r="521" spans="1:51" ht="18" customHeight="1" x14ac:dyDescent="0.25">
      <c r="A521" s="1"/>
      <c r="B521" s="1"/>
      <c r="C521" s="2"/>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3"/>
      <c r="AR521" s="3"/>
      <c r="AS521" s="3"/>
      <c r="AT521" s="3"/>
      <c r="AU521" s="3"/>
      <c r="AV521" s="3"/>
      <c r="AW521" s="3"/>
      <c r="AX521" s="3"/>
      <c r="AY521" s="3"/>
    </row>
    <row r="522" spans="1:51" ht="18" customHeight="1" x14ac:dyDescent="0.25">
      <c r="A522" s="1"/>
      <c r="B522" s="1"/>
      <c r="C522" s="2"/>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3"/>
      <c r="AR522" s="3"/>
      <c r="AS522" s="3"/>
      <c r="AT522" s="3"/>
      <c r="AU522" s="3"/>
      <c r="AV522" s="3"/>
      <c r="AW522" s="3"/>
      <c r="AX522" s="3"/>
      <c r="AY522" s="3"/>
    </row>
    <row r="523" spans="1:51" ht="18" customHeight="1" x14ac:dyDescent="0.25">
      <c r="A523" s="1"/>
      <c r="B523" s="1"/>
      <c r="C523" s="2"/>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3"/>
      <c r="AR523" s="3"/>
      <c r="AS523" s="3"/>
      <c r="AT523" s="3"/>
      <c r="AU523" s="3"/>
      <c r="AV523" s="3"/>
      <c r="AW523" s="3"/>
      <c r="AX523" s="3"/>
      <c r="AY523" s="3"/>
    </row>
    <row r="524" spans="1:51" ht="18" customHeight="1" x14ac:dyDescent="0.25">
      <c r="A524" s="1"/>
      <c r="B524" s="1"/>
      <c r="C524" s="2"/>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3"/>
      <c r="AR524" s="3"/>
      <c r="AS524" s="3"/>
      <c r="AT524" s="3"/>
      <c r="AU524" s="3"/>
      <c r="AV524" s="3"/>
      <c r="AW524" s="3"/>
      <c r="AX524" s="3"/>
      <c r="AY524" s="3"/>
    </row>
    <row r="525" spans="1:51" ht="18" customHeight="1" x14ac:dyDescent="0.25">
      <c r="A525" s="1"/>
      <c r="B525" s="1"/>
      <c r="C525" s="2"/>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3"/>
      <c r="AR525" s="3"/>
      <c r="AS525" s="3"/>
      <c r="AT525" s="3"/>
      <c r="AU525" s="3"/>
      <c r="AV525" s="3"/>
      <c r="AW525" s="3"/>
      <c r="AX525" s="3"/>
      <c r="AY525" s="3"/>
    </row>
    <row r="526" spans="1:51" ht="18" customHeight="1" x14ac:dyDescent="0.25">
      <c r="A526" s="1"/>
      <c r="B526" s="1"/>
      <c r="C526" s="2"/>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3"/>
      <c r="AR526" s="3"/>
      <c r="AS526" s="3"/>
      <c r="AT526" s="3"/>
      <c r="AU526" s="3"/>
      <c r="AV526" s="3"/>
      <c r="AW526" s="3"/>
      <c r="AX526" s="3"/>
      <c r="AY526" s="3"/>
    </row>
    <row r="527" spans="1:51" ht="18" customHeight="1" x14ac:dyDescent="0.25">
      <c r="A527" s="1"/>
      <c r="B527" s="1"/>
      <c r="C527" s="2"/>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3"/>
      <c r="AR527" s="3"/>
      <c r="AS527" s="3"/>
      <c r="AT527" s="3"/>
      <c r="AU527" s="3"/>
      <c r="AV527" s="3"/>
      <c r="AW527" s="3"/>
      <c r="AX527" s="3"/>
      <c r="AY527" s="3"/>
    </row>
    <row r="528" spans="1:51" ht="18" customHeight="1" x14ac:dyDescent="0.25">
      <c r="A528" s="1"/>
      <c r="B528" s="1"/>
      <c r="C528" s="2"/>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3"/>
      <c r="AR528" s="3"/>
      <c r="AS528" s="3"/>
      <c r="AT528" s="3"/>
      <c r="AU528" s="3"/>
      <c r="AV528" s="3"/>
      <c r="AW528" s="3"/>
      <c r="AX528" s="3"/>
      <c r="AY528" s="3"/>
    </row>
    <row r="529" spans="1:51" ht="18" customHeight="1" x14ac:dyDescent="0.25">
      <c r="A529" s="1"/>
      <c r="B529" s="1"/>
      <c r="C529" s="2"/>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3"/>
      <c r="AR529" s="3"/>
      <c r="AS529" s="3"/>
      <c r="AT529" s="3"/>
      <c r="AU529" s="3"/>
      <c r="AV529" s="3"/>
      <c r="AW529" s="3"/>
      <c r="AX529" s="3"/>
      <c r="AY529" s="3"/>
    </row>
    <row r="530" spans="1:51" ht="18" customHeight="1" x14ac:dyDescent="0.25">
      <c r="A530" s="1"/>
      <c r="B530" s="1"/>
      <c r="C530" s="2"/>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3"/>
      <c r="AR530" s="3"/>
      <c r="AS530" s="3"/>
      <c r="AT530" s="3"/>
      <c r="AU530" s="3"/>
      <c r="AV530" s="3"/>
      <c r="AW530" s="3"/>
      <c r="AX530" s="3"/>
      <c r="AY530" s="3"/>
    </row>
    <row r="531" spans="1:51" ht="18" customHeight="1" x14ac:dyDescent="0.25">
      <c r="A531" s="1"/>
      <c r="B531" s="1"/>
      <c r="C531" s="2"/>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3"/>
      <c r="AR531" s="3"/>
      <c r="AS531" s="3"/>
      <c r="AT531" s="3"/>
      <c r="AU531" s="3"/>
      <c r="AV531" s="3"/>
      <c r="AW531" s="3"/>
      <c r="AX531" s="3"/>
      <c r="AY531" s="3"/>
    </row>
    <row r="532" spans="1:51" ht="18" customHeight="1" x14ac:dyDescent="0.25">
      <c r="A532" s="1"/>
      <c r="B532" s="1"/>
      <c r="C532" s="2"/>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3"/>
      <c r="AR532" s="3"/>
      <c r="AS532" s="3"/>
      <c r="AT532" s="3"/>
      <c r="AU532" s="3"/>
      <c r="AV532" s="3"/>
      <c r="AW532" s="3"/>
      <c r="AX532" s="3"/>
      <c r="AY532" s="3"/>
    </row>
    <row r="533" spans="1:51" ht="18" customHeight="1" x14ac:dyDescent="0.25">
      <c r="A533" s="1"/>
      <c r="B533" s="1"/>
      <c r="C533" s="2"/>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3"/>
      <c r="AR533" s="3"/>
      <c r="AS533" s="3"/>
      <c r="AT533" s="3"/>
      <c r="AU533" s="3"/>
      <c r="AV533" s="3"/>
      <c r="AW533" s="3"/>
      <c r="AX533" s="3"/>
      <c r="AY533" s="3"/>
    </row>
    <row r="534" spans="1:51" ht="18" customHeight="1" x14ac:dyDescent="0.25">
      <c r="A534" s="1"/>
      <c r="B534" s="1"/>
      <c r="C534" s="2"/>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3"/>
      <c r="AR534" s="3"/>
      <c r="AS534" s="3"/>
      <c r="AT534" s="3"/>
      <c r="AU534" s="3"/>
      <c r="AV534" s="3"/>
      <c r="AW534" s="3"/>
      <c r="AX534" s="3"/>
      <c r="AY534" s="3"/>
    </row>
    <row r="535" spans="1:51" ht="18" customHeight="1" x14ac:dyDescent="0.25">
      <c r="A535" s="1"/>
      <c r="B535" s="1"/>
      <c r="C535" s="2"/>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3"/>
      <c r="AR535" s="3"/>
      <c r="AS535" s="3"/>
      <c r="AT535" s="3"/>
      <c r="AU535" s="3"/>
      <c r="AV535" s="3"/>
      <c r="AW535" s="3"/>
      <c r="AX535" s="3"/>
      <c r="AY535" s="3"/>
    </row>
    <row r="536" spans="1:51" ht="18" customHeight="1" x14ac:dyDescent="0.25">
      <c r="A536" s="1"/>
      <c r="B536" s="1"/>
      <c r="C536" s="2"/>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3"/>
      <c r="AR536" s="3"/>
      <c r="AS536" s="3"/>
      <c r="AT536" s="3"/>
      <c r="AU536" s="3"/>
      <c r="AV536" s="3"/>
      <c r="AW536" s="3"/>
      <c r="AX536" s="3"/>
      <c r="AY536" s="3"/>
    </row>
    <row r="537" spans="1:51" ht="18" customHeight="1" x14ac:dyDescent="0.25">
      <c r="A537" s="1"/>
      <c r="B537" s="1"/>
      <c r="C537" s="2"/>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3"/>
      <c r="AR537" s="3"/>
      <c r="AS537" s="3"/>
      <c r="AT537" s="3"/>
      <c r="AU537" s="3"/>
      <c r="AV537" s="3"/>
      <c r="AW537" s="3"/>
      <c r="AX537" s="3"/>
      <c r="AY537" s="3"/>
    </row>
    <row r="538" spans="1:51" ht="18" customHeight="1" x14ac:dyDescent="0.25">
      <c r="A538" s="1"/>
      <c r="B538" s="1"/>
      <c r="C538" s="2"/>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3"/>
      <c r="AR538" s="3"/>
      <c r="AS538" s="3"/>
      <c r="AT538" s="3"/>
      <c r="AU538" s="3"/>
      <c r="AV538" s="3"/>
      <c r="AW538" s="3"/>
      <c r="AX538" s="3"/>
      <c r="AY538" s="3"/>
    </row>
    <row r="539" spans="1:51" ht="18" customHeight="1" x14ac:dyDescent="0.25">
      <c r="A539" s="1"/>
      <c r="B539" s="1"/>
      <c r="C539" s="2"/>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3"/>
      <c r="AR539" s="3"/>
      <c r="AS539" s="3"/>
      <c r="AT539" s="3"/>
      <c r="AU539" s="3"/>
      <c r="AV539" s="3"/>
      <c r="AW539" s="3"/>
      <c r="AX539" s="3"/>
      <c r="AY539" s="3"/>
    </row>
    <row r="540" spans="1:51" ht="18" customHeight="1" x14ac:dyDescent="0.25">
      <c r="A540" s="1"/>
      <c r="B540" s="1"/>
      <c r="C540" s="2"/>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3"/>
      <c r="AR540" s="3"/>
      <c r="AS540" s="3"/>
      <c r="AT540" s="3"/>
      <c r="AU540" s="3"/>
      <c r="AV540" s="3"/>
      <c r="AW540" s="3"/>
      <c r="AX540" s="3"/>
      <c r="AY540" s="3"/>
    </row>
    <row r="541" spans="1:51" ht="18" customHeight="1" x14ac:dyDescent="0.25">
      <c r="A541" s="1"/>
      <c r="B541" s="1"/>
      <c r="C541" s="2"/>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3"/>
      <c r="AR541" s="3"/>
      <c r="AS541" s="3"/>
      <c r="AT541" s="3"/>
      <c r="AU541" s="3"/>
      <c r="AV541" s="3"/>
      <c r="AW541" s="3"/>
      <c r="AX541" s="3"/>
      <c r="AY541" s="3"/>
    </row>
    <row r="542" spans="1:51" ht="18" customHeight="1" x14ac:dyDescent="0.25">
      <c r="A542" s="1"/>
      <c r="B542" s="1"/>
      <c r="C542" s="2"/>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3"/>
      <c r="AR542" s="3"/>
      <c r="AS542" s="3"/>
      <c r="AT542" s="3"/>
      <c r="AU542" s="3"/>
      <c r="AV542" s="3"/>
      <c r="AW542" s="3"/>
      <c r="AX542" s="3"/>
      <c r="AY542" s="3"/>
    </row>
    <row r="543" spans="1:51" ht="18" customHeight="1" x14ac:dyDescent="0.25">
      <c r="A543" s="1"/>
      <c r="B543" s="1"/>
      <c r="C543" s="2"/>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3"/>
      <c r="AR543" s="3"/>
      <c r="AS543" s="3"/>
      <c r="AT543" s="3"/>
      <c r="AU543" s="3"/>
      <c r="AV543" s="3"/>
      <c r="AW543" s="3"/>
      <c r="AX543" s="3"/>
      <c r="AY543" s="3"/>
    </row>
    <row r="544" spans="1:51" ht="18" customHeight="1" x14ac:dyDescent="0.25">
      <c r="A544" s="1"/>
      <c r="B544" s="1"/>
      <c r="C544" s="2"/>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3"/>
      <c r="AR544" s="3"/>
      <c r="AS544" s="3"/>
      <c r="AT544" s="3"/>
      <c r="AU544" s="3"/>
      <c r="AV544" s="3"/>
      <c r="AW544" s="3"/>
      <c r="AX544" s="3"/>
      <c r="AY544" s="3"/>
    </row>
    <row r="545" spans="1:51" ht="18" customHeight="1" x14ac:dyDescent="0.25">
      <c r="A545" s="1"/>
      <c r="B545" s="1"/>
      <c r="C545" s="2"/>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3"/>
      <c r="AR545" s="3"/>
      <c r="AS545" s="3"/>
      <c r="AT545" s="3"/>
      <c r="AU545" s="3"/>
      <c r="AV545" s="3"/>
      <c r="AW545" s="3"/>
      <c r="AX545" s="3"/>
      <c r="AY545" s="3"/>
    </row>
    <row r="546" spans="1:51" ht="18" customHeight="1" x14ac:dyDescent="0.25">
      <c r="A546" s="1"/>
      <c r="B546" s="1"/>
      <c r="C546" s="2"/>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3"/>
      <c r="AR546" s="3"/>
      <c r="AS546" s="3"/>
      <c r="AT546" s="3"/>
      <c r="AU546" s="3"/>
      <c r="AV546" s="3"/>
      <c r="AW546" s="3"/>
      <c r="AX546" s="3"/>
      <c r="AY546" s="3"/>
    </row>
    <row r="547" spans="1:51" ht="18" customHeight="1" x14ac:dyDescent="0.25">
      <c r="A547" s="1"/>
      <c r="B547" s="1"/>
      <c r="C547" s="2"/>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3"/>
      <c r="AR547" s="3"/>
      <c r="AS547" s="3"/>
      <c r="AT547" s="3"/>
      <c r="AU547" s="3"/>
      <c r="AV547" s="3"/>
      <c r="AW547" s="3"/>
      <c r="AX547" s="3"/>
      <c r="AY547" s="3"/>
    </row>
    <row r="548" spans="1:51" ht="18" customHeight="1" x14ac:dyDescent="0.25">
      <c r="A548" s="1"/>
      <c r="B548" s="1"/>
      <c r="C548" s="2"/>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3"/>
      <c r="AR548" s="3"/>
      <c r="AS548" s="3"/>
      <c r="AT548" s="3"/>
      <c r="AU548" s="3"/>
      <c r="AV548" s="3"/>
      <c r="AW548" s="3"/>
      <c r="AX548" s="3"/>
      <c r="AY548" s="3"/>
    </row>
    <row r="549" spans="1:51" ht="18" customHeight="1" x14ac:dyDescent="0.25">
      <c r="A549" s="1"/>
      <c r="B549" s="1"/>
      <c r="C549" s="2"/>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3"/>
      <c r="AR549" s="3"/>
      <c r="AS549" s="3"/>
      <c r="AT549" s="3"/>
      <c r="AU549" s="3"/>
      <c r="AV549" s="3"/>
      <c r="AW549" s="3"/>
      <c r="AX549" s="3"/>
      <c r="AY549" s="3"/>
    </row>
    <row r="550" spans="1:51" ht="18" customHeight="1" x14ac:dyDescent="0.25">
      <c r="A550" s="1"/>
      <c r="B550" s="1"/>
      <c r="C550" s="2"/>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3"/>
      <c r="AR550" s="3"/>
      <c r="AS550" s="3"/>
      <c r="AT550" s="3"/>
      <c r="AU550" s="3"/>
      <c r="AV550" s="3"/>
      <c r="AW550" s="3"/>
      <c r="AX550" s="3"/>
      <c r="AY550" s="3"/>
    </row>
    <row r="551" spans="1:51" ht="18" customHeight="1" x14ac:dyDescent="0.25">
      <c r="A551" s="1"/>
      <c r="B551" s="1"/>
      <c r="C551" s="2"/>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3"/>
      <c r="AR551" s="3"/>
      <c r="AS551" s="3"/>
      <c r="AT551" s="3"/>
      <c r="AU551" s="3"/>
      <c r="AV551" s="3"/>
      <c r="AW551" s="3"/>
      <c r="AX551" s="3"/>
      <c r="AY551" s="3"/>
    </row>
    <row r="552" spans="1:51" ht="18" customHeight="1" x14ac:dyDescent="0.25">
      <c r="A552" s="1"/>
      <c r="B552" s="1"/>
      <c r="C552" s="2"/>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3"/>
      <c r="AR552" s="3"/>
      <c r="AS552" s="3"/>
      <c r="AT552" s="3"/>
      <c r="AU552" s="3"/>
      <c r="AV552" s="3"/>
      <c r="AW552" s="3"/>
      <c r="AX552" s="3"/>
      <c r="AY552" s="3"/>
    </row>
    <row r="553" spans="1:51" ht="18" customHeight="1" x14ac:dyDescent="0.25">
      <c r="A553" s="1"/>
      <c r="B553" s="1"/>
      <c r="C553" s="2"/>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3"/>
      <c r="AR553" s="3"/>
      <c r="AS553" s="3"/>
      <c r="AT553" s="3"/>
      <c r="AU553" s="3"/>
      <c r="AV553" s="3"/>
      <c r="AW553" s="3"/>
      <c r="AX553" s="3"/>
      <c r="AY553" s="3"/>
    </row>
    <row r="554" spans="1:51" ht="18" customHeight="1" x14ac:dyDescent="0.25">
      <c r="A554" s="1"/>
      <c r="B554" s="1"/>
      <c r="C554" s="2"/>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3"/>
      <c r="AR554" s="3"/>
      <c r="AS554" s="3"/>
      <c r="AT554" s="3"/>
      <c r="AU554" s="3"/>
      <c r="AV554" s="3"/>
      <c r="AW554" s="3"/>
      <c r="AX554" s="3"/>
      <c r="AY554" s="3"/>
    </row>
    <row r="555" spans="1:51" ht="18" customHeight="1" x14ac:dyDescent="0.25">
      <c r="A555" s="1"/>
      <c r="B555" s="1"/>
      <c r="C555" s="2"/>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3"/>
      <c r="AR555" s="3"/>
      <c r="AS555" s="3"/>
      <c r="AT555" s="3"/>
      <c r="AU555" s="3"/>
      <c r="AV555" s="3"/>
      <c r="AW555" s="3"/>
      <c r="AX555" s="3"/>
      <c r="AY555" s="3"/>
    </row>
    <row r="556" spans="1:51" ht="18" customHeight="1" x14ac:dyDescent="0.25">
      <c r="A556" s="1"/>
      <c r="B556" s="1"/>
      <c r="C556" s="2"/>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3"/>
      <c r="AR556" s="3"/>
      <c r="AS556" s="3"/>
      <c r="AT556" s="3"/>
      <c r="AU556" s="3"/>
      <c r="AV556" s="3"/>
      <c r="AW556" s="3"/>
      <c r="AX556" s="3"/>
      <c r="AY556" s="3"/>
    </row>
    <row r="557" spans="1:51" ht="18" customHeight="1" x14ac:dyDescent="0.25">
      <c r="A557" s="1"/>
      <c r="B557" s="1"/>
      <c r="C557" s="2"/>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3"/>
      <c r="AR557" s="3"/>
      <c r="AS557" s="3"/>
      <c r="AT557" s="3"/>
      <c r="AU557" s="3"/>
      <c r="AV557" s="3"/>
      <c r="AW557" s="3"/>
      <c r="AX557" s="3"/>
      <c r="AY557" s="3"/>
    </row>
    <row r="558" spans="1:51" ht="18" customHeight="1" x14ac:dyDescent="0.25">
      <c r="A558" s="1"/>
      <c r="B558" s="1"/>
      <c r="C558" s="2"/>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3"/>
      <c r="AR558" s="3"/>
      <c r="AS558" s="3"/>
      <c r="AT558" s="3"/>
      <c r="AU558" s="3"/>
      <c r="AV558" s="3"/>
      <c r="AW558" s="3"/>
      <c r="AX558" s="3"/>
      <c r="AY558" s="3"/>
    </row>
    <row r="559" spans="1:51" ht="18" customHeight="1" x14ac:dyDescent="0.25">
      <c r="A559" s="1"/>
      <c r="B559" s="1"/>
      <c r="C559" s="2"/>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3"/>
      <c r="AR559" s="3"/>
      <c r="AS559" s="3"/>
      <c r="AT559" s="3"/>
      <c r="AU559" s="3"/>
      <c r="AV559" s="3"/>
      <c r="AW559" s="3"/>
      <c r="AX559" s="3"/>
      <c r="AY559" s="3"/>
    </row>
    <row r="560" spans="1:51" ht="18" customHeight="1" x14ac:dyDescent="0.25">
      <c r="A560" s="1"/>
      <c r="B560" s="1"/>
      <c r="C560" s="2"/>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3"/>
      <c r="AR560" s="3"/>
      <c r="AS560" s="3"/>
      <c r="AT560" s="3"/>
      <c r="AU560" s="3"/>
      <c r="AV560" s="3"/>
      <c r="AW560" s="3"/>
      <c r="AX560" s="3"/>
      <c r="AY560" s="3"/>
    </row>
    <row r="561" spans="1:51" ht="18" customHeight="1" x14ac:dyDescent="0.25">
      <c r="A561" s="1"/>
      <c r="B561" s="1"/>
      <c r="C561" s="2"/>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3"/>
      <c r="AR561" s="3"/>
      <c r="AS561" s="3"/>
      <c r="AT561" s="3"/>
      <c r="AU561" s="3"/>
      <c r="AV561" s="3"/>
      <c r="AW561" s="3"/>
      <c r="AX561" s="3"/>
      <c r="AY561" s="3"/>
    </row>
    <row r="562" spans="1:51" ht="18" customHeight="1" x14ac:dyDescent="0.25">
      <c r="A562" s="1"/>
      <c r="B562" s="1"/>
      <c r="C562" s="2"/>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3"/>
      <c r="AR562" s="3"/>
      <c r="AS562" s="3"/>
      <c r="AT562" s="3"/>
      <c r="AU562" s="3"/>
      <c r="AV562" s="3"/>
      <c r="AW562" s="3"/>
      <c r="AX562" s="3"/>
      <c r="AY562" s="3"/>
    </row>
    <row r="563" spans="1:51" ht="18" customHeight="1" x14ac:dyDescent="0.25">
      <c r="A563" s="1"/>
      <c r="B563" s="1"/>
      <c r="C563" s="2"/>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3"/>
      <c r="AR563" s="3"/>
      <c r="AS563" s="3"/>
      <c r="AT563" s="3"/>
      <c r="AU563" s="3"/>
      <c r="AV563" s="3"/>
      <c r="AW563" s="3"/>
      <c r="AX563" s="3"/>
      <c r="AY563" s="3"/>
    </row>
    <row r="564" spans="1:51" ht="18" customHeight="1" x14ac:dyDescent="0.25">
      <c r="A564" s="1"/>
      <c r="B564" s="1"/>
      <c r="C564" s="2"/>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3"/>
      <c r="AR564" s="3"/>
      <c r="AS564" s="3"/>
      <c r="AT564" s="3"/>
      <c r="AU564" s="3"/>
      <c r="AV564" s="3"/>
      <c r="AW564" s="3"/>
      <c r="AX564" s="3"/>
      <c r="AY564" s="3"/>
    </row>
    <row r="565" spans="1:51" ht="18" customHeight="1" x14ac:dyDescent="0.25">
      <c r="A565" s="1"/>
      <c r="B565" s="1"/>
      <c r="C565" s="2"/>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3"/>
      <c r="AR565" s="3"/>
      <c r="AS565" s="3"/>
      <c r="AT565" s="3"/>
      <c r="AU565" s="3"/>
      <c r="AV565" s="3"/>
      <c r="AW565" s="3"/>
      <c r="AX565" s="3"/>
      <c r="AY565" s="3"/>
    </row>
    <row r="566" spans="1:51" ht="18" customHeight="1" x14ac:dyDescent="0.25">
      <c r="A566" s="1"/>
      <c r="B566" s="1"/>
      <c r="C566" s="2"/>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3"/>
      <c r="AR566" s="3"/>
      <c r="AS566" s="3"/>
      <c r="AT566" s="3"/>
      <c r="AU566" s="3"/>
      <c r="AV566" s="3"/>
      <c r="AW566" s="3"/>
      <c r="AX566" s="3"/>
      <c r="AY566" s="3"/>
    </row>
    <row r="567" spans="1:51" ht="18" customHeight="1" x14ac:dyDescent="0.25">
      <c r="A567" s="1"/>
      <c r="B567" s="1"/>
      <c r="C567" s="2"/>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3"/>
      <c r="AR567" s="3"/>
      <c r="AS567" s="3"/>
      <c r="AT567" s="3"/>
      <c r="AU567" s="3"/>
      <c r="AV567" s="3"/>
      <c r="AW567" s="3"/>
      <c r="AX567" s="3"/>
      <c r="AY567" s="3"/>
    </row>
    <row r="568" spans="1:51" ht="18" customHeight="1" x14ac:dyDescent="0.25">
      <c r="A568" s="1"/>
      <c r="B568" s="1"/>
      <c r="C568" s="2"/>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3"/>
      <c r="AR568" s="3"/>
      <c r="AS568" s="3"/>
      <c r="AT568" s="3"/>
      <c r="AU568" s="3"/>
      <c r="AV568" s="3"/>
      <c r="AW568" s="3"/>
      <c r="AX568" s="3"/>
      <c r="AY568" s="3"/>
    </row>
    <row r="569" spans="1:51" ht="18" customHeight="1" x14ac:dyDescent="0.25">
      <c r="A569" s="1"/>
      <c r="B569" s="1"/>
      <c r="C569" s="2"/>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3"/>
      <c r="AR569" s="3"/>
      <c r="AS569" s="3"/>
      <c r="AT569" s="3"/>
      <c r="AU569" s="3"/>
      <c r="AV569" s="3"/>
      <c r="AW569" s="3"/>
      <c r="AX569" s="3"/>
      <c r="AY569" s="3"/>
    </row>
    <row r="570" spans="1:51" ht="18" customHeight="1" x14ac:dyDescent="0.25">
      <c r="A570" s="1"/>
      <c r="B570" s="1"/>
      <c r="C570" s="2"/>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3"/>
      <c r="AR570" s="3"/>
      <c r="AS570" s="3"/>
      <c r="AT570" s="3"/>
      <c r="AU570" s="3"/>
      <c r="AV570" s="3"/>
      <c r="AW570" s="3"/>
      <c r="AX570" s="3"/>
      <c r="AY570" s="3"/>
    </row>
    <row r="571" spans="1:51" ht="18" customHeight="1" x14ac:dyDescent="0.25">
      <c r="A571" s="1"/>
      <c r="B571" s="1"/>
      <c r="C571" s="2"/>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3"/>
      <c r="AR571" s="3"/>
      <c r="AS571" s="3"/>
      <c r="AT571" s="3"/>
      <c r="AU571" s="3"/>
      <c r="AV571" s="3"/>
      <c r="AW571" s="3"/>
      <c r="AX571" s="3"/>
      <c r="AY571" s="3"/>
    </row>
    <row r="572" spans="1:51" ht="18" customHeight="1" x14ac:dyDescent="0.25">
      <c r="A572" s="1"/>
      <c r="B572" s="1"/>
      <c r="C572" s="2"/>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3"/>
      <c r="AR572" s="3"/>
      <c r="AS572" s="3"/>
      <c r="AT572" s="3"/>
      <c r="AU572" s="3"/>
      <c r="AV572" s="3"/>
      <c r="AW572" s="3"/>
      <c r="AX572" s="3"/>
      <c r="AY572" s="3"/>
    </row>
    <row r="573" spans="1:51" ht="18" customHeight="1" x14ac:dyDescent="0.25">
      <c r="A573" s="1"/>
      <c r="B573" s="1"/>
      <c r="C573" s="2"/>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3"/>
      <c r="AR573" s="3"/>
      <c r="AS573" s="3"/>
      <c r="AT573" s="3"/>
      <c r="AU573" s="3"/>
      <c r="AV573" s="3"/>
      <c r="AW573" s="3"/>
      <c r="AX573" s="3"/>
      <c r="AY573" s="3"/>
    </row>
    <row r="574" spans="1:51" ht="18" customHeight="1" x14ac:dyDescent="0.25">
      <c r="A574" s="1"/>
      <c r="B574" s="1"/>
      <c r="C574" s="2"/>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3"/>
      <c r="AR574" s="3"/>
      <c r="AS574" s="3"/>
      <c r="AT574" s="3"/>
      <c r="AU574" s="3"/>
      <c r="AV574" s="3"/>
      <c r="AW574" s="3"/>
      <c r="AX574" s="3"/>
      <c r="AY574" s="3"/>
    </row>
    <row r="575" spans="1:51" ht="18" customHeight="1" x14ac:dyDescent="0.25">
      <c r="A575" s="1"/>
      <c r="B575" s="1"/>
      <c r="C575" s="2"/>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3"/>
      <c r="AR575" s="3"/>
      <c r="AS575" s="3"/>
      <c r="AT575" s="3"/>
      <c r="AU575" s="3"/>
      <c r="AV575" s="3"/>
      <c r="AW575" s="3"/>
      <c r="AX575" s="3"/>
      <c r="AY575" s="3"/>
    </row>
    <row r="576" spans="1:51" ht="18" customHeight="1" x14ac:dyDescent="0.25">
      <c r="A576" s="1"/>
      <c r="B576" s="1"/>
      <c r="C576" s="2"/>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3"/>
      <c r="AR576" s="3"/>
      <c r="AS576" s="3"/>
      <c r="AT576" s="3"/>
      <c r="AU576" s="3"/>
      <c r="AV576" s="3"/>
      <c r="AW576" s="3"/>
      <c r="AX576" s="3"/>
      <c r="AY576" s="3"/>
    </row>
    <row r="577" spans="1:51" ht="18" customHeight="1" x14ac:dyDescent="0.25">
      <c r="A577" s="1"/>
      <c r="B577" s="1"/>
      <c r="C577" s="2"/>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3"/>
      <c r="AR577" s="3"/>
      <c r="AS577" s="3"/>
      <c r="AT577" s="3"/>
      <c r="AU577" s="3"/>
      <c r="AV577" s="3"/>
      <c r="AW577" s="3"/>
      <c r="AX577" s="3"/>
      <c r="AY577" s="3"/>
    </row>
    <row r="578" spans="1:51" ht="18" customHeight="1" x14ac:dyDescent="0.25">
      <c r="A578" s="1"/>
      <c r="B578" s="1"/>
      <c r="C578" s="2"/>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3"/>
      <c r="AR578" s="3"/>
      <c r="AS578" s="3"/>
      <c r="AT578" s="3"/>
      <c r="AU578" s="3"/>
      <c r="AV578" s="3"/>
      <c r="AW578" s="3"/>
      <c r="AX578" s="3"/>
      <c r="AY578" s="3"/>
    </row>
    <row r="579" spans="1:51" ht="18" customHeight="1" x14ac:dyDescent="0.25">
      <c r="A579" s="1"/>
      <c r="B579" s="1"/>
      <c r="C579" s="2"/>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3"/>
      <c r="AR579" s="3"/>
      <c r="AS579" s="3"/>
      <c r="AT579" s="3"/>
      <c r="AU579" s="3"/>
      <c r="AV579" s="3"/>
      <c r="AW579" s="3"/>
      <c r="AX579" s="3"/>
      <c r="AY579" s="3"/>
    </row>
    <row r="580" spans="1:51" ht="18" customHeight="1" x14ac:dyDescent="0.25">
      <c r="A580" s="1"/>
      <c r="B580" s="1"/>
      <c r="C580" s="2"/>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3"/>
      <c r="AR580" s="3"/>
      <c r="AS580" s="3"/>
      <c r="AT580" s="3"/>
      <c r="AU580" s="3"/>
      <c r="AV580" s="3"/>
      <c r="AW580" s="3"/>
      <c r="AX580" s="3"/>
      <c r="AY580" s="3"/>
    </row>
    <row r="581" spans="1:51" ht="18" customHeight="1" x14ac:dyDescent="0.25">
      <c r="A581" s="1"/>
      <c r="B581" s="1"/>
      <c r="C581" s="2"/>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3"/>
      <c r="AR581" s="3"/>
      <c r="AS581" s="3"/>
      <c r="AT581" s="3"/>
      <c r="AU581" s="3"/>
      <c r="AV581" s="3"/>
      <c r="AW581" s="3"/>
      <c r="AX581" s="3"/>
      <c r="AY581" s="3"/>
    </row>
    <row r="582" spans="1:51" ht="18" customHeight="1" x14ac:dyDescent="0.25">
      <c r="A582" s="1"/>
      <c r="B582" s="1"/>
      <c r="C582" s="2"/>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3"/>
      <c r="AR582" s="3"/>
      <c r="AS582" s="3"/>
      <c r="AT582" s="3"/>
      <c r="AU582" s="3"/>
      <c r="AV582" s="3"/>
      <c r="AW582" s="3"/>
      <c r="AX582" s="3"/>
      <c r="AY582" s="3"/>
    </row>
    <row r="583" spans="1:51" ht="18" customHeight="1" x14ac:dyDescent="0.25">
      <c r="A583" s="1"/>
      <c r="B583" s="1"/>
      <c r="C583" s="2"/>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3"/>
      <c r="AR583" s="3"/>
      <c r="AS583" s="3"/>
      <c r="AT583" s="3"/>
      <c r="AU583" s="3"/>
      <c r="AV583" s="3"/>
      <c r="AW583" s="3"/>
      <c r="AX583" s="3"/>
      <c r="AY583" s="3"/>
    </row>
    <row r="584" spans="1:51" ht="18" customHeight="1" x14ac:dyDescent="0.25">
      <c r="A584" s="1"/>
      <c r="B584" s="1"/>
      <c r="C584" s="2"/>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3"/>
      <c r="AR584" s="3"/>
      <c r="AS584" s="3"/>
      <c r="AT584" s="3"/>
      <c r="AU584" s="3"/>
      <c r="AV584" s="3"/>
      <c r="AW584" s="3"/>
      <c r="AX584" s="3"/>
      <c r="AY584" s="3"/>
    </row>
    <row r="585" spans="1:51" ht="18" customHeight="1" x14ac:dyDescent="0.25">
      <c r="A585" s="1"/>
      <c r="B585" s="1"/>
      <c r="C585" s="2"/>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3"/>
      <c r="AR585" s="3"/>
      <c r="AS585" s="3"/>
      <c r="AT585" s="3"/>
      <c r="AU585" s="3"/>
      <c r="AV585" s="3"/>
      <c r="AW585" s="3"/>
      <c r="AX585" s="3"/>
      <c r="AY585" s="3"/>
    </row>
    <row r="586" spans="1:51" ht="18" customHeight="1" x14ac:dyDescent="0.25">
      <c r="A586" s="1"/>
      <c r="B586" s="1"/>
      <c r="C586" s="2"/>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3"/>
      <c r="AR586" s="3"/>
      <c r="AS586" s="3"/>
      <c r="AT586" s="3"/>
      <c r="AU586" s="3"/>
      <c r="AV586" s="3"/>
      <c r="AW586" s="3"/>
      <c r="AX586" s="3"/>
      <c r="AY586" s="3"/>
    </row>
    <row r="587" spans="1:51" ht="18" customHeight="1" x14ac:dyDescent="0.25">
      <c r="A587" s="1"/>
      <c r="B587" s="1"/>
      <c r="C587" s="2"/>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3"/>
      <c r="AR587" s="3"/>
      <c r="AS587" s="3"/>
      <c r="AT587" s="3"/>
      <c r="AU587" s="3"/>
      <c r="AV587" s="3"/>
      <c r="AW587" s="3"/>
      <c r="AX587" s="3"/>
      <c r="AY587" s="3"/>
    </row>
    <row r="588" spans="1:51" ht="18" customHeight="1" x14ac:dyDescent="0.25">
      <c r="A588" s="1"/>
      <c r="B588" s="1"/>
      <c r="C588" s="2"/>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3"/>
      <c r="AR588" s="3"/>
      <c r="AS588" s="3"/>
      <c r="AT588" s="3"/>
      <c r="AU588" s="3"/>
      <c r="AV588" s="3"/>
      <c r="AW588" s="3"/>
      <c r="AX588" s="3"/>
      <c r="AY588" s="3"/>
    </row>
    <row r="589" spans="1:51" ht="18" customHeight="1" x14ac:dyDescent="0.25">
      <c r="A589" s="1"/>
      <c r="B589" s="1"/>
      <c r="C589" s="2"/>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3"/>
      <c r="AR589" s="3"/>
      <c r="AS589" s="3"/>
      <c r="AT589" s="3"/>
      <c r="AU589" s="3"/>
      <c r="AV589" s="3"/>
      <c r="AW589" s="3"/>
      <c r="AX589" s="3"/>
      <c r="AY589" s="3"/>
    </row>
    <row r="590" spans="1:51" ht="18" customHeight="1" x14ac:dyDescent="0.25">
      <c r="A590" s="1"/>
      <c r="B590" s="1"/>
      <c r="C590" s="2"/>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3"/>
      <c r="AR590" s="3"/>
      <c r="AS590" s="3"/>
      <c r="AT590" s="3"/>
      <c r="AU590" s="3"/>
      <c r="AV590" s="3"/>
      <c r="AW590" s="3"/>
      <c r="AX590" s="3"/>
      <c r="AY590" s="3"/>
    </row>
    <row r="591" spans="1:51" ht="18" customHeight="1" x14ac:dyDescent="0.25">
      <c r="A591" s="1"/>
      <c r="B591" s="1"/>
      <c r="C591" s="2"/>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3"/>
      <c r="AR591" s="3"/>
      <c r="AS591" s="3"/>
      <c r="AT591" s="3"/>
      <c r="AU591" s="3"/>
      <c r="AV591" s="3"/>
      <c r="AW591" s="3"/>
      <c r="AX591" s="3"/>
      <c r="AY591" s="3"/>
    </row>
    <row r="592" spans="1:51" ht="18" customHeight="1" x14ac:dyDescent="0.25">
      <c r="A592" s="1"/>
      <c r="B592" s="1"/>
      <c r="C592" s="2"/>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3"/>
      <c r="AR592" s="3"/>
      <c r="AS592" s="3"/>
      <c r="AT592" s="3"/>
      <c r="AU592" s="3"/>
      <c r="AV592" s="3"/>
      <c r="AW592" s="3"/>
      <c r="AX592" s="3"/>
      <c r="AY592" s="3"/>
    </row>
    <row r="593" spans="1:51" ht="18" customHeight="1" x14ac:dyDescent="0.25">
      <c r="A593" s="1"/>
      <c r="B593" s="1"/>
      <c r="C593" s="2"/>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3"/>
      <c r="AR593" s="3"/>
      <c r="AS593" s="3"/>
      <c r="AT593" s="3"/>
      <c r="AU593" s="3"/>
      <c r="AV593" s="3"/>
      <c r="AW593" s="3"/>
      <c r="AX593" s="3"/>
      <c r="AY593" s="3"/>
    </row>
    <row r="594" spans="1:51" ht="18" customHeight="1" x14ac:dyDescent="0.25">
      <c r="A594" s="1"/>
      <c r="B594" s="1"/>
      <c r="C594" s="2"/>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3"/>
      <c r="AR594" s="3"/>
      <c r="AS594" s="3"/>
      <c r="AT594" s="3"/>
      <c r="AU594" s="3"/>
      <c r="AV594" s="3"/>
      <c r="AW594" s="3"/>
      <c r="AX594" s="3"/>
      <c r="AY594" s="3"/>
    </row>
    <row r="595" spans="1:51" ht="18" customHeight="1" x14ac:dyDescent="0.25">
      <c r="A595" s="1"/>
      <c r="B595" s="1"/>
      <c r="C595" s="2"/>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3"/>
      <c r="AR595" s="3"/>
      <c r="AS595" s="3"/>
      <c r="AT595" s="3"/>
      <c r="AU595" s="3"/>
      <c r="AV595" s="3"/>
      <c r="AW595" s="3"/>
      <c r="AX595" s="3"/>
      <c r="AY595" s="3"/>
    </row>
    <row r="596" spans="1:51" ht="18" customHeight="1" x14ac:dyDescent="0.25">
      <c r="A596" s="1"/>
      <c r="B596" s="1"/>
      <c r="C596" s="2"/>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3"/>
      <c r="AR596" s="3"/>
      <c r="AS596" s="3"/>
      <c r="AT596" s="3"/>
      <c r="AU596" s="3"/>
      <c r="AV596" s="3"/>
      <c r="AW596" s="3"/>
      <c r="AX596" s="3"/>
      <c r="AY596" s="3"/>
    </row>
    <row r="597" spans="1:51" ht="18" customHeight="1" x14ac:dyDescent="0.25">
      <c r="A597" s="1"/>
      <c r="B597" s="1"/>
      <c r="C597" s="2"/>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3"/>
      <c r="AR597" s="3"/>
      <c r="AS597" s="3"/>
      <c r="AT597" s="3"/>
      <c r="AU597" s="3"/>
      <c r="AV597" s="3"/>
      <c r="AW597" s="3"/>
      <c r="AX597" s="3"/>
      <c r="AY597" s="3"/>
    </row>
    <row r="598" spans="1:51" ht="18" customHeight="1" x14ac:dyDescent="0.25">
      <c r="A598" s="1"/>
      <c r="B598" s="1"/>
      <c r="C598" s="2"/>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3"/>
      <c r="AR598" s="3"/>
      <c r="AS598" s="3"/>
      <c r="AT598" s="3"/>
      <c r="AU598" s="3"/>
      <c r="AV598" s="3"/>
      <c r="AW598" s="3"/>
      <c r="AX598" s="3"/>
      <c r="AY598" s="3"/>
    </row>
    <row r="599" spans="1:51" ht="18" customHeight="1" x14ac:dyDescent="0.25">
      <c r="A599" s="1"/>
      <c r="B599" s="1"/>
      <c r="C599" s="2"/>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3"/>
      <c r="AR599" s="3"/>
      <c r="AS599" s="3"/>
      <c r="AT599" s="3"/>
      <c r="AU599" s="3"/>
      <c r="AV599" s="3"/>
      <c r="AW599" s="3"/>
      <c r="AX599" s="3"/>
      <c r="AY599" s="3"/>
    </row>
    <row r="600" spans="1:51" ht="18" customHeight="1" x14ac:dyDescent="0.25">
      <c r="A600" s="1"/>
      <c r="B600" s="1"/>
      <c r="C600" s="2"/>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3"/>
      <c r="AR600" s="3"/>
      <c r="AS600" s="3"/>
      <c r="AT600" s="3"/>
      <c r="AU600" s="3"/>
      <c r="AV600" s="3"/>
      <c r="AW600" s="3"/>
      <c r="AX600" s="3"/>
      <c r="AY600" s="3"/>
    </row>
    <row r="601" spans="1:51" ht="18" customHeight="1" x14ac:dyDescent="0.25">
      <c r="A601" s="1"/>
      <c r="B601" s="1"/>
      <c r="C601" s="2"/>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3"/>
      <c r="AR601" s="3"/>
      <c r="AS601" s="3"/>
      <c r="AT601" s="3"/>
      <c r="AU601" s="3"/>
      <c r="AV601" s="3"/>
      <c r="AW601" s="3"/>
      <c r="AX601" s="3"/>
      <c r="AY601" s="3"/>
    </row>
    <row r="602" spans="1:51" ht="18" customHeight="1" x14ac:dyDescent="0.25">
      <c r="A602" s="1"/>
      <c r="B602" s="1"/>
      <c r="C602" s="2"/>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3"/>
      <c r="AR602" s="3"/>
      <c r="AS602" s="3"/>
      <c r="AT602" s="3"/>
      <c r="AU602" s="3"/>
      <c r="AV602" s="3"/>
      <c r="AW602" s="3"/>
      <c r="AX602" s="3"/>
      <c r="AY602" s="3"/>
    </row>
    <row r="603" spans="1:51" ht="18" customHeight="1" x14ac:dyDescent="0.25">
      <c r="A603" s="1"/>
      <c r="B603" s="1"/>
      <c r="C603" s="2"/>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3"/>
      <c r="AR603" s="3"/>
      <c r="AS603" s="3"/>
      <c r="AT603" s="3"/>
      <c r="AU603" s="3"/>
      <c r="AV603" s="3"/>
      <c r="AW603" s="3"/>
      <c r="AX603" s="3"/>
      <c r="AY603" s="3"/>
    </row>
    <row r="604" spans="1:51" ht="18" customHeight="1" x14ac:dyDescent="0.25">
      <c r="A604" s="1"/>
      <c r="B604" s="1"/>
      <c r="C604" s="2"/>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3"/>
      <c r="AR604" s="3"/>
      <c r="AS604" s="3"/>
      <c r="AT604" s="3"/>
      <c r="AU604" s="3"/>
      <c r="AV604" s="3"/>
      <c r="AW604" s="3"/>
      <c r="AX604" s="3"/>
      <c r="AY604" s="3"/>
    </row>
    <row r="605" spans="1:51" ht="18" customHeight="1" x14ac:dyDescent="0.25">
      <c r="A605" s="1"/>
      <c r="B605" s="1"/>
      <c r="C605" s="2"/>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3"/>
      <c r="AR605" s="3"/>
      <c r="AS605" s="3"/>
      <c r="AT605" s="3"/>
      <c r="AU605" s="3"/>
      <c r="AV605" s="3"/>
      <c r="AW605" s="3"/>
      <c r="AX605" s="3"/>
      <c r="AY605" s="3"/>
    </row>
    <row r="606" spans="1:51" ht="18" customHeight="1" x14ac:dyDescent="0.25">
      <c r="A606" s="1"/>
      <c r="B606" s="1"/>
      <c r="C606" s="2"/>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3"/>
      <c r="AR606" s="3"/>
      <c r="AS606" s="3"/>
      <c r="AT606" s="3"/>
      <c r="AU606" s="3"/>
      <c r="AV606" s="3"/>
      <c r="AW606" s="3"/>
      <c r="AX606" s="3"/>
      <c r="AY606" s="3"/>
    </row>
    <row r="607" spans="1:51" ht="18" customHeight="1" x14ac:dyDescent="0.25">
      <c r="A607" s="1"/>
      <c r="B607" s="1"/>
      <c r="C607" s="2"/>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3"/>
      <c r="AR607" s="3"/>
      <c r="AS607" s="3"/>
      <c r="AT607" s="3"/>
      <c r="AU607" s="3"/>
      <c r="AV607" s="3"/>
      <c r="AW607" s="3"/>
      <c r="AX607" s="3"/>
      <c r="AY607" s="3"/>
    </row>
    <row r="608" spans="1:51" ht="18" customHeight="1" x14ac:dyDescent="0.25">
      <c r="A608" s="1"/>
      <c r="B608" s="1"/>
      <c r="C608" s="2"/>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3"/>
      <c r="AR608" s="3"/>
      <c r="AS608" s="3"/>
      <c r="AT608" s="3"/>
      <c r="AU608" s="3"/>
      <c r="AV608" s="3"/>
      <c r="AW608" s="3"/>
      <c r="AX608" s="3"/>
      <c r="AY608" s="3"/>
    </row>
    <row r="609" spans="1:51" ht="18" customHeight="1" x14ac:dyDescent="0.25">
      <c r="A609" s="1"/>
      <c r="B609" s="1"/>
      <c r="C609" s="2"/>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3"/>
      <c r="AR609" s="3"/>
      <c r="AS609" s="3"/>
      <c r="AT609" s="3"/>
      <c r="AU609" s="3"/>
      <c r="AV609" s="3"/>
      <c r="AW609" s="3"/>
      <c r="AX609" s="3"/>
      <c r="AY609" s="3"/>
    </row>
    <row r="610" spans="1:51" ht="18" customHeight="1" x14ac:dyDescent="0.25">
      <c r="A610" s="1"/>
      <c r="B610" s="1"/>
      <c r="C610" s="2"/>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3"/>
      <c r="AR610" s="3"/>
      <c r="AS610" s="3"/>
      <c r="AT610" s="3"/>
      <c r="AU610" s="3"/>
      <c r="AV610" s="3"/>
      <c r="AW610" s="3"/>
      <c r="AX610" s="3"/>
      <c r="AY610" s="3"/>
    </row>
    <row r="611" spans="1:51" ht="18" customHeight="1" x14ac:dyDescent="0.25">
      <c r="A611" s="1"/>
      <c r="B611" s="1"/>
      <c r="C611" s="2"/>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3"/>
      <c r="AR611" s="3"/>
      <c r="AS611" s="3"/>
      <c r="AT611" s="3"/>
      <c r="AU611" s="3"/>
      <c r="AV611" s="3"/>
      <c r="AW611" s="3"/>
      <c r="AX611" s="3"/>
      <c r="AY611" s="3"/>
    </row>
    <row r="612" spans="1:51" ht="18" customHeight="1" x14ac:dyDescent="0.25">
      <c r="A612" s="1"/>
      <c r="B612" s="1"/>
      <c r="C612" s="2"/>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3"/>
      <c r="AR612" s="3"/>
      <c r="AS612" s="3"/>
      <c r="AT612" s="3"/>
      <c r="AU612" s="3"/>
      <c r="AV612" s="3"/>
      <c r="AW612" s="3"/>
      <c r="AX612" s="3"/>
      <c r="AY612" s="3"/>
    </row>
    <row r="613" spans="1:51" ht="18" customHeight="1" x14ac:dyDescent="0.25">
      <c r="A613" s="1"/>
      <c r="B613" s="1"/>
      <c r="C613" s="2"/>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3"/>
      <c r="AR613" s="3"/>
      <c r="AS613" s="3"/>
      <c r="AT613" s="3"/>
      <c r="AU613" s="3"/>
      <c r="AV613" s="3"/>
      <c r="AW613" s="3"/>
      <c r="AX613" s="3"/>
      <c r="AY613" s="3"/>
    </row>
    <row r="614" spans="1:51" ht="18" customHeight="1" x14ac:dyDescent="0.25">
      <c r="A614" s="1"/>
      <c r="B614" s="1"/>
      <c r="C614" s="2"/>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3"/>
      <c r="AR614" s="3"/>
      <c r="AS614" s="3"/>
      <c r="AT614" s="3"/>
      <c r="AU614" s="3"/>
      <c r="AV614" s="3"/>
      <c r="AW614" s="3"/>
      <c r="AX614" s="3"/>
      <c r="AY614" s="3"/>
    </row>
    <row r="615" spans="1:51" ht="18" customHeight="1" x14ac:dyDescent="0.25">
      <c r="A615" s="1"/>
      <c r="B615" s="1"/>
      <c r="C615" s="2"/>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3"/>
      <c r="AR615" s="3"/>
      <c r="AS615" s="3"/>
      <c r="AT615" s="3"/>
      <c r="AU615" s="3"/>
      <c r="AV615" s="3"/>
      <c r="AW615" s="3"/>
      <c r="AX615" s="3"/>
      <c r="AY615" s="3"/>
    </row>
    <row r="616" spans="1:51" ht="18" customHeight="1" x14ac:dyDescent="0.25">
      <c r="A616" s="1"/>
      <c r="B616" s="1"/>
      <c r="C616" s="2"/>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3"/>
      <c r="AR616" s="3"/>
      <c r="AS616" s="3"/>
      <c r="AT616" s="3"/>
      <c r="AU616" s="3"/>
      <c r="AV616" s="3"/>
      <c r="AW616" s="3"/>
      <c r="AX616" s="3"/>
      <c r="AY616" s="3"/>
    </row>
    <row r="617" spans="1:51" ht="18" customHeight="1" x14ac:dyDescent="0.25">
      <c r="A617" s="1"/>
      <c r="B617" s="1"/>
      <c r="C617" s="2"/>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3"/>
      <c r="AR617" s="3"/>
      <c r="AS617" s="3"/>
      <c r="AT617" s="3"/>
      <c r="AU617" s="3"/>
      <c r="AV617" s="3"/>
      <c r="AW617" s="3"/>
      <c r="AX617" s="3"/>
      <c r="AY617" s="3"/>
    </row>
    <row r="618" spans="1:51" ht="18" customHeight="1" x14ac:dyDescent="0.25">
      <c r="A618" s="1"/>
      <c r="B618" s="1"/>
      <c r="C618" s="2"/>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3"/>
      <c r="AR618" s="3"/>
      <c r="AS618" s="3"/>
      <c r="AT618" s="3"/>
      <c r="AU618" s="3"/>
      <c r="AV618" s="3"/>
      <c r="AW618" s="3"/>
      <c r="AX618" s="3"/>
      <c r="AY618" s="3"/>
    </row>
    <row r="619" spans="1:51" ht="18" customHeight="1" x14ac:dyDescent="0.25">
      <c r="A619" s="1"/>
      <c r="B619" s="1"/>
      <c r="C619" s="2"/>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3"/>
      <c r="AR619" s="3"/>
      <c r="AS619" s="3"/>
      <c r="AT619" s="3"/>
      <c r="AU619" s="3"/>
      <c r="AV619" s="3"/>
      <c r="AW619" s="3"/>
      <c r="AX619" s="3"/>
      <c r="AY619" s="3"/>
    </row>
    <row r="620" spans="1:51" ht="18" customHeight="1" x14ac:dyDescent="0.25">
      <c r="A620" s="1"/>
      <c r="B620" s="1"/>
      <c r="C620" s="2"/>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3"/>
      <c r="AR620" s="3"/>
      <c r="AS620" s="3"/>
      <c r="AT620" s="3"/>
      <c r="AU620" s="3"/>
      <c r="AV620" s="3"/>
      <c r="AW620" s="3"/>
      <c r="AX620" s="3"/>
      <c r="AY620" s="3"/>
    </row>
    <row r="621" spans="1:51" ht="18" customHeight="1" x14ac:dyDescent="0.25">
      <c r="A621" s="1"/>
      <c r="B621" s="1"/>
      <c r="C621" s="2"/>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3"/>
      <c r="AR621" s="3"/>
      <c r="AS621" s="3"/>
      <c r="AT621" s="3"/>
      <c r="AU621" s="3"/>
      <c r="AV621" s="3"/>
      <c r="AW621" s="3"/>
      <c r="AX621" s="3"/>
      <c r="AY621" s="3"/>
    </row>
    <row r="622" spans="1:51" ht="18" customHeight="1" x14ac:dyDescent="0.25">
      <c r="A622" s="1"/>
      <c r="B622" s="1"/>
      <c r="C622" s="2"/>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3"/>
      <c r="AR622" s="3"/>
      <c r="AS622" s="3"/>
      <c r="AT622" s="3"/>
      <c r="AU622" s="3"/>
      <c r="AV622" s="3"/>
      <c r="AW622" s="3"/>
      <c r="AX622" s="3"/>
      <c r="AY622" s="3"/>
    </row>
    <row r="623" spans="1:51" ht="18" customHeight="1" x14ac:dyDescent="0.25">
      <c r="A623" s="1"/>
      <c r="B623" s="1"/>
      <c r="C623" s="2"/>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3"/>
      <c r="AR623" s="3"/>
      <c r="AS623" s="3"/>
      <c r="AT623" s="3"/>
      <c r="AU623" s="3"/>
      <c r="AV623" s="3"/>
      <c r="AW623" s="3"/>
      <c r="AX623" s="3"/>
      <c r="AY623" s="3"/>
    </row>
    <row r="624" spans="1:51" ht="18" customHeight="1" x14ac:dyDescent="0.25">
      <c r="A624" s="1"/>
      <c r="B624" s="1"/>
      <c r="C624" s="2"/>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3"/>
      <c r="AR624" s="3"/>
      <c r="AS624" s="3"/>
      <c r="AT624" s="3"/>
      <c r="AU624" s="3"/>
      <c r="AV624" s="3"/>
      <c r="AW624" s="3"/>
      <c r="AX624" s="3"/>
      <c r="AY624" s="3"/>
    </row>
    <row r="625" spans="1:51" ht="18" customHeight="1" x14ac:dyDescent="0.25">
      <c r="A625" s="1"/>
      <c r="B625" s="1"/>
      <c r="C625" s="2"/>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3"/>
      <c r="AR625" s="3"/>
      <c r="AS625" s="3"/>
      <c r="AT625" s="3"/>
      <c r="AU625" s="3"/>
      <c r="AV625" s="3"/>
      <c r="AW625" s="3"/>
      <c r="AX625" s="3"/>
      <c r="AY625" s="3"/>
    </row>
    <row r="626" spans="1:51" ht="18" customHeight="1" x14ac:dyDescent="0.25">
      <c r="A626" s="1"/>
      <c r="B626" s="1"/>
      <c r="C626" s="2"/>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3"/>
      <c r="AR626" s="3"/>
      <c r="AS626" s="3"/>
      <c r="AT626" s="3"/>
      <c r="AU626" s="3"/>
      <c r="AV626" s="3"/>
      <c r="AW626" s="3"/>
      <c r="AX626" s="3"/>
      <c r="AY626" s="3"/>
    </row>
    <row r="627" spans="1:51" ht="18" customHeight="1" x14ac:dyDescent="0.25">
      <c r="A627" s="1"/>
      <c r="B627" s="1"/>
      <c r="C627" s="2"/>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3"/>
      <c r="AR627" s="3"/>
      <c r="AS627" s="3"/>
      <c r="AT627" s="3"/>
      <c r="AU627" s="3"/>
      <c r="AV627" s="3"/>
      <c r="AW627" s="3"/>
      <c r="AX627" s="3"/>
      <c r="AY627" s="3"/>
    </row>
    <row r="628" spans="1:51" ht="18" customHeight="1" x14ac:dyDescent="0.25">
      <c r="A628" s="1"/>
      <c r="B628" s="1"/>
      <c r="C628" s="2"/>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3"/>
      <c r="AR628" s="3"/>
      <c r="AS628" s="3"/>
      <c r="AT628" s="3"/>
      <c r="AU628" s="3"/>
      <c r="AV628" s="3"/>
      <c r="AW628" s="3"/>
      <c r="AX628" s="3"/>
      <c r="AY628" s="3"/>
    </row>
    <row r="629" spans="1:51" ht="18" customHeight="1" x14ac:dyDescent="0.25">
      <c r="A629" s="1"/>
      <c r="B629" s="1"/>
      <c r="C629" s="2"/>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3"/>
      <c r="AR629" s="3"/>
      <c r="AS629" s="3"/>
      <c r="AT629" s="3"/>
      <c r="AU629" s="3"/>
      <c r="AV629" s="3"/>
      <c r="AW629" s="3"/>
      <c r="AX629" s="3"/>
      <c r="AY629" s="3"/>
    </row>
    <row r="630" spans="1:51" ht="18" customHeight="1" x14ac:dyDescent="0.25">
      <c r="A630" s="1"/>
      <c r="B630" s="1"/>
      <c r="C630" s="2"/>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3"/>
      <c r="AR630" s="3"/>
      <c r="AS630" s="3"/>
      <c r="AT630" s="3"/>
      <c r="AU630" s="3"/>
      <c r="AV630" s="3"/>
      <c r="AW630" s="3"/>
      <c r="AX630" s="3"/>
      <c r="AY630" s="3"/>
    </row>
    <row r="631" spans="1:51" ht="18" customHeight="1" x14ac:dyDescent="0.25">
      <c r="A631" s="1"/>
      <c r="B631" s="1"/>
      <c r="C631" s="2"/>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3"/>
      <c r="AR631" s="3"/>
      <c r="AS631" s="3"/>
      <c r="AT631" s="3"/>
      <c r="AU631" s="3"/>
      <c r="AV631" s="3"/>
      <c r="AW631" s="3"/>
      <c r="AX631" s="3"/>
      <c r="AY631" s="3"/>
    </row>
    <row r="632" spans="1:51" ht="18" customHeight="1" x14ac:dyDescent="0.25">
      <c r="A632" s="1"/>
      <c r="B632" s="1"/>
      <c r="C632" s="2"/>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3"/>
      <c r="AR632" s="3"/>
      <c r="AS632" s="3"/>
      <c r="AT632" s="3"/>
      <c r="AU632" s="3"/>
      <c r="AV632" s="3"/>
      <c r="AW632" s="3"/>
      <c r="AX632" s="3"/>
      <c r="AY632" s="3"/>
    </row>
    <row r="633" spans="1:51" ht="18" customHeight="1" x14ac:dyDescent="0.25">
      <c r="A633" s="1"/>
      <c r="B633" s="1"/>
      <c r="C633" s="2"/>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3"/>
      <c r="AR633" s="3"/>
      <c r="AS633" s="3"/>
      <c r="AT633" s="3"/>
      <c r="AU633" s="3"/>
      <c r="AV633" s="3"/>
      <c r="AW633" s="3"/>
      <c r="AX633" s="3"/>
      <c r="AY633" s="3"/>
    </row>
    <row r="634" spans="1:51" ht="18" customHeight="1" x14ac:dyDescent="0.25">
      <c r="A634" s="1"/>
      <c r="B634" s="1"/>
      <c r="C634" s="2"/>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3"/>
      <c r="AR634" s="3"/>
      <c r="AS634" s="3"/>
      <c r="AT634" s="3"/>
      <c r="AU634" s="3"/>
      <c r="AV634" s="3"/>
      <c r="AW634" s="3"/>
      <c r="AX634" s="3"/>
      <c r="AY634" s="3"/>
    </row>
    <row r="635" spans="1:51" ht="18" customHeight="1" x14ac:dyDescent="0.25">
      <c r="A635" s="1"/>
      <c r="B635" s="1"/>
      <c r="C635" s="2"/>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3"/>
      <c r="AR635" s="3"/>
      <c r="AS635" s="3"/>
      <c r="AT635" s="3"/>
      <c r="AU635" s="3"/>
      <c r="AV635" s="3"/>
      <c r="AW635" s="3"/>
      <c r="AX635" s="3"/>
      <c r="AY635" s="3"/>
    </row>
    <row r="636" spans="1:51" ht="18" customHeight="1" x14ac:dyDescent="0.25">
      <c r="A636" s="1"/>
      <c r="B636" s="1"/>
      <c r="C636" s="2"/>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3"/>
      <c r="AR636" s="3"/>
      <c r="AS636" s="3"/>
      <c r="AT636" s="3"/>
      <c r="AU636" s="3"/>
      <c r="AV636" s="3"/>
      <c r="AW636" s="3"/>
      <c r="AX636" s="3"/>
      <c r="AY636" s="3"/>
    </row>
    <row r="637" spans="1:51" ht="18" customHeight="1" x14ac:dyDescent="0.25">
      <c r="A637" s="1"/>
      <c r="B637" s="1"/>
      <c r="C637" s="2"/>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3"/>
      <c r="AR637" s="3"/>
      <c r="AS637" s="3"/>
      <c r="AT637" s="3"/>
      <c r="AU637" s="3"/>
      <c r="AV637" s="3"/>
      <c r="AW637" s="3"/>
      <c r="AX637" s="3"/>
      <c r="AY637" s="3"/>
    </row>
    <row r="638" spans="1:51" ht="18" customHeight="1" x14ac:dyDescent="0.25">
      <c r="A638" s="1"/>
      <c r="B638" s="1"/>
      <c r="C638" s="2"/>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3"/>
      <c r="AR638" s="3"/>
      <c r="AS638" s="3"/>
      <c r="AT638" s="3"/>
      <c r="AU638" s="3"/>
      <c r="AV638" s="3"/>
      <c r="AW638" s="3"/>
      <c r="AX638" s="3"/>
      <c r="AY638" s="3"/>
    </row>
    <row r="639" spans="1:51" ht="18" customHeight="1" x14ac:dyDescent="0.25">
      <c r="A639" s="1"/>
      <c r="B639" s="1"/>
      <c r="C639" s="2"/>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3"/>
      <c r="AR639" s="3"/>
      <c r="AS639" s="3"/>
      <c r="AT639" s="3"/>
      <c r="AU639" s="3"/>
      <c r="AV639" s="3"/>
      <c r="AW639" s="3"/>
      <c r="AX639" s="3"/>
      <c r="AY639" s="3"/>
    </row>
    <row r="640" spans="1:51" ht="18" customHeight="1" x14ac:dyDescent="0.25">
      <c r="A640" s="1"/>
      <c r="B640" s="1"/>
      <c r="C640" s="2"/>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3"/>
      <c r="AR640" s="3"/>
      <c r="AS640" s="3"/>
      <c r="AT640" s="3"/>
      <c r="AU640" s="3"/>
      <c r="AV640" s="3"/>
      <c r="AW640" s="3"/>
      <c r="AX640" s="3"/>
      <c r="AY640" s="3"/>
    </row>
    <row r="641" spans="1:51" ht="18" customHeight="1" x14ac:dyDescent="0.25">
      <c r="A641" s="1"/>
      <c r="B641" s="1"/>
      <c r="C641" s="2"/>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3"/>
      <c r="AR641" s="3"/>
      <c r="AS641" s="3"/>
      <c r="AT641" s="3"/>
      <c r="AU641" s="3"/>
      <c r="AV641" s="3"/>
      <c r="AW641" s="3"/>
      <c r="AX641" s="3"/>
      <c r="AY641" s="3"/>
    </row>
    <row r="642" spans="1:51" ht="18" customHeight="1" x14ac:dyDescent="0.25">
      <c r="A642" s="1"/>
      <c r="B642" s="1"/>
      <c r="C642" s="2"/>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3"/>
      <c r="AR642" s="3"/>
      <c r="AS642" s="3"/>
      <c r="AT642" s="3"/>
      <c r="AU642" s="3"/>
      <c r="AV642" s="3"/>
      <c r="AW642" s="3"/>
      <c r="AX642" s="3"/>
      <c r="AY642" s="3"/>
    </row>
    <row r="643" spans="1:51" ht="18" customHeight="1" x14ac:dyDescent="0.25">
      <c r="A643" s="1"/>
      <c r="B643" s="1"/>
      <c r="C643" s="2"/>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3"/>
      <c r="AR643" s="3"/>
      <c r="AS643" s="3"/>
      <c r="AT643" s="3"/>
      <c r="AU643" s="3"/>
      <c r="AV643" s="3"/>
      <c r="AW643" s="3"/>
      <c r="AX643" s="3"/>
      <c r="AY643" s="3"/>
    </row>
    <row r="644" spans="1:51" ht="18" customHeight="1" x14ac:dyDescent="0.25">
      <c r="A644" s="1"/>
      <c r="B644" s="1"/>
      <c r="C644" s="2"/>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3"/>
      <c r="AR644" s="3"/>
      <c r="AS644" s="3"/>
      <c r="AT644" s="3"/>
      <c r="AU644" s="3"/>
      <c r="AV644" s="3"/>
      <c r="AW644" s="3"/>
      <c r="AX644" s="3"/>
      <c r="AY644" s="3"/>
    </row>
    <row r="645" spans="1:51" ht="18" customHeight="1" x14ac:dyDescent="0.25">
      <c r="A645" s="1"/>
      <c r="B645" s="1"/>
      <c r="C645" s="2"/>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3"/>
      <c r="AR645" s="3"/>
      <c r="AS645" s="3"/>
      <c r="AT645" s="3"/>
      <c r="AU645" s="3"/>
      <c r="AV645" s="3"/>
      <c r="AW645" s="3"/>
      <c r="AX645" s="3"/>
      <c r="AY645" s="3"/>
    </row>
    <row r="646" spans="1:51" ht="18" customHeight="1" x14ac:dyDescent="0.25">
      <c r="A646" s="1"/>
      <c r="B646" s="1"/>
      <c r="C646" s="2"/>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3"/>
      <c r="AR646" s="3"/>
      <c r="AS646" s="3"/>
      <c r="AT646" s="3"/>
      <c r="AU646" s="3"/>
      <c r="AV646" s="3"/>
      <c r="AW646" s="3"/>
      <c r="AX646" s="3"/>
      <c r="AY646" s="3"/>
    </row>
    <row r="647" spans="1:51" ht="18" customHeight="1" x14ac:dyDescent="0.25">
      <c r="A647" s="1"/>
      <c r="B647" s="1"/>
      <c r="C647" s="2"/>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3"/>
      <c r="AR647" s="3"/>
      <c r="AS647" s="3"/>
      <c r="AT647" s="3"/>
      <c r="AU647" s="3"/>
      <c r="AV647" s="3"/>
      <c r="AW647" s="3"/>
      <c r="AX647" s="3"/>
      <c r="AY647" s="3"/>
    </row>
    <row r="648" spans="1:51" ht="18" customHeight="1" x14ac:dyDescent="0.25">
      <c r="A648" s="1"/>
      <c r="B648" s="1"/>
      <c r="C648" s="2"/>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3"/>
      <c r="AR648" s="3"/>
      <c r="AS648" s="3"/>
      <c r="AT648" s="3"/>
      <c r="AU648" s="3"/>
      <c r="AV648" s="3"/>
      <c r="AW648" s="3"/>
      <c r="AX648" s="3"/>
      <c r="AY648" s="3"/>
    </row>
    <row r="649" spans="1:51" ht="18" customHeight="1" x14ac:dyDescent="0.25">
      <c r="A649" s="1"/>
      <c r="B649" s="1"/>
      <c r="C649" s="2"/>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3"/>
      <c r="AR649" s="3"/>
      <c r="AS649" s="3"/>
      <c r="AT649" s="3"/>
      <c r="AU649" s="3"/>
      <c r="AV649" s="3"/>
      <c r="AW649" s="3"/>
      <c r="AX649" s="3"/>
      <c r="AY649" s="3"/>
    </row>
    <row r="650" spans="1:51" ht="18" customHeight="1" x14ac:dyDescent="0.25">
      <c r="A650" s="1"/>
      <c r="B650" s="1"/>
      <c r="C650" s="2"/>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3"/>
      <c r="AR650" s="3"/>
      <c r="AS650" s="3"/>
      <c r="AT650" s="3"/>
      <c r="AU650" s="3"/>
      <c r="AV650" s="3"/>
      <c r="AW650" s="3"/>
      <c r="AX650" s="3"/>
      <c r="AY650" s="3"/>
    </row>
    <row r="651" spans="1:51" ht="18" customHeight="1" x14ac:dyDescent="0.25">
      <c r="A651" s="1"/>
      <c r="B651" s="1"/>
      <c r="C651" s="2"/>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3"/>
      <c r="AR651" s="3"/>
      <c r="AS651" s="3"/>
      <c r="AT651" s="3"/>
      <c r="AU651" s="3"/>
      <c r="AV651" s="3"/>
      <c r="AW651" s="3"/>
      <c r="AX651" s="3"/>
      <c r="AY651" s="3"/>
    </row>
    <row r="652" spans="1:51" ht="18" customHeight="1" x14ac:dyDescent="0.25">
      <c r="A652" s="1"/>
      <c r="B652" s="1"/>
      <c r="C652" s="2"/>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3"/>
      <c r="AR652" s="3"/>
      <c r="AS652" s="3"/>
      <c r="AT652" s="3"/>
      <c r="AU652" s="3"/>
      <c r="AV652" s="3"/>
      <c r="AW652" s="3"/>
      <c r="AX652" s="3"/>
      <c r="AY652" s="3"/>
    </row>
    <row r="653" spans="1:51" ht="18" customHeight="1" x14ac:dyDescent="0.25">
      <c r="A653" s="1"/>
      <c r="B653" s="1"/>
      <c r="C653" s="2"/>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3"/>
      <c r="AR653" s="3"/>
      <c r="AS653" s="3"/>
      <c r="AT653" s="3"/>
      <c r="AU653" s="3"/>
      <c r="AV653" s="3"/>
      <c r="AW653" s="3"/>
      <c r="AX653" s="3"/>
      <c r="AY653" s="3"/>
    </row>
    <row r="654" spans="1:51" ht="18" customHeight="1" x14ac:dyDescent="0.25">
      <c r="A654" s="1"/>
      <c r="B654" s="1"/>
      <c r="C654" s="2"/>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3"/>
      <c r="AR654" s="3"/>
      <c r="AS654" s="3"/>
      <c r="AT654" s="3"/>
      <c r="AU654" s="3"/>
      <c r="AV654" s="3"/>
      <c r="AW654" s="3"/>
      <c r="AX654" s="3"/>
      <c r="AY654" s="3"/>
    </row>
    <row r="655" spans="1:51" ht="18" customHeight="1" x14ac:dyDescent="0.25">
      <c r="A655" s="1"/>
      <c r="B655" s="1"/>
      <c r="C655" s="2"/>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3"/>
      <c r="AR655" s="3"/>
      <c r="AS655" s="3"/>
      <c r="AT655" s="3"/>
      <c r="AU655" s="3"/>
      <c r="AV655" s="3"/>
      <c r="AW655" s="3"/>
      <c r="AX655" s="3"/>
      <c r="AY655" s="3"/>
    </row>
    <row r="656" spans="1:51" ht="18" customHeight="1" x14ac:dyDescent="0.25">
      <c r="A656" s="1"/>
      <c r="B656" s="1"/>
      <c r="C656" s="2"/>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3"/>
      <c r="AR656" s="3"/>
      <c r="AS656" s="3"/>
      <c r="AT656" s="3"/>
      <c r="AU656" s="3"/>
      <c r="AV656" s="3"/>
      <c r="AW656" s="3"/>
      <c r="AX656" s="3"/>
      <c r="AY656" s="3"/>
    </row>
    <row r="657" spans="1:51" ht="18" customHeight="1" x14ac:dyDescent="0.25">
      <c r="A657" s="1"/>
      <c r="B657" s="1"/>
      <c r="C657" s="2"/>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3"/>
      <c r="AR657" s="3"/>
      <c r="AS657" s="3"/>
      <c r="AT657" s="3"/>
      <c r="AU657" s="3"/>
      <c r="AV657" s="3"/>
      <c r="AW657" s="3"/>
      <c r="AX657" s="3"/>
      <c r="AY657" s="3"/>
    </row>
    <row r="658" spans="1:51" ht="18" customHeight="1" x14ac:dyDescent="0.25">
      <c r="A658" s="1"/>
      <c r="B658" s="1"/>
      <c r="C658" s="2"/>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3"/>
      <c r="AR658" s="3"/>
      <c r="AS658" s="3"/>
      <c r="AT658" s="3"/>
      <c r="AU658" s="3"/>
      <c r="AV658" s="3"/>
      <c r="AW658" s="3"/>
      <c r="AX658" s="3"/>
      <c r="AY658" s="3"/>
    </row>
    <row r="659" spans="1:51" ht="18" customHeight="1" x14ac:dyDescent="0.25">
      <c r="A659" s="1"/>
      <c r="B659" s="1"/>
      <c r="C659" s="2"/>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3"/>
      <c r="AR659" s="3"/>
      <c r="AS659" s="3"/>
      <c r="AT659" s="3"/>
      <c r="AU659" s="3"/>
      <c r="AV659" s="3"/>
      <c r="AW659" s="3"/>
      <c r="AX659" s="3"/>
      <c r="AY659" s="3"/>
    </row>
    <row r="660" spans="1:51" ht="18" customHeight="1" x14ac:dyDescent="0.25">
      <c r="A660" s="1"/>
      <c r="B660" s="1"/>
      <c r="C660" s="2"/>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3"/>
      <c r="AR660" s="3"/>
      <c r="AS660" s="3"/>
      <c r="AT660" s="3"/>
      <c r="AU660" s="3"/>
      <c r="AV660" s="3"/>
      <c r="AW660" s="3"/>
      <c r="AX660" s="3"/>
      <c r="AY660" s="3"/>
    </row>
    <row r="661" spans="1:51" ht="18" customHeight="1" x14ac:dyDescent="0.25">
      <c r="A661" s="1"/>
      <c r="B661" s="1"/>
      <c r="C661" s="2"/>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3"/>
      <c r="AR661" s="3"/>
      <c r="AS661" s="3"/>
      <c r="AT661" s="3"/>
      <c r="AU661" s="3"/>
      <c r="AV661" s="3"/>
      <c r="AW661" s="3"/>
      <c r="AX661" s="3"/>
      <c r="AY661" s="3"/>
    </row>
    <row r="662" spans="1:51" ht="18" customHeight="1" x14ac:dyDescent="0.25">
      <c r="A662" s="1"/>
      <c r="B662" s="1"/>
      <c r="C662" s="2"/>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3"/>
      <c r="AR662" s="3"/>
      <c r="AS662" s="3"/>
      <c r="AT662" s="3"/>
      <c r="AU662" s="3"/>
      <c r="AV662" s="3"/>
      <c r="AW662" s="3"/>
      <c r="AX662" s="3"/>
      <c r="AY662" s="3"/>
    </row>
    <row r="663" spans="1:51" ht="18" customHeight="1" x14ac:dyDescent="0.25">
      <c r="A663" s="1"/>
      <c r="B663" s="1"/>
      <c r="C663" s="2"/>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3"/>
      <c r="AR663" s="3"/>
      <c r="AS663" s="3"/>
      <c r="AT663" s="3"/>
      <c r="AU663" s="3"/>
      <c r="AV663" s="3"/>
      <c r="AW663" s="3"/>
      <c r="AX663" s="3"/>
      <c r="AY663" s="3"/>
    </row>
    <row r="664" spans="1:51" ht="18" customHeight="1" x14ac:dyDescent="0.25">
      <c r="A664" s="1"/>
      <c r="B664" s="1"/>
      <c r="C664" s="2"/>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3"/>
      <c r="AR664" s="3"/>
      <c r="AS664" s="3"/>
      <c r="AT664" s="3"/>
      <c r="AU664" s="3"/>
      <c r="AV664" s="3"/>
      <c r="AW664" s="3"/>
      <c r="AX664" s="3"/>
      <c r="AY664" s="3"/>
    </row>
    <row r="665" spans="1:51" ht="18" customHeight="1" x14ac:dyDescent="0.25">
      <c r="A665" s="1"/>
      <c r="B665" s="1"/>
      <c r="C665" s="2"/>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3"/>
      <c r="AR665" s="3"/>
      <c r="AS665" s="3"/>
      <c r="AT665" s="3"/>
      <c r="AU665" s="3"/>
      <c r="AV665" s="3"/>
      <c r="AW665" s="3"/>
      <c r="AX665" s="3"/>
      <c r="AY665" s="3"/>
    </row>
    <row r="666" spans="1:51" ht="18" customHeight="1" x14ac:dyDescent="0.25">
      <c r="A666" s="1"/>
      <c r="B666" s="1"/>
      <c r="C666" s="2"/>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3"/>
      <c r="AR666" s="3"/>
      <c r="AS666" s="3"/>
      <c r="AT666" s="3"/>
      <c r="AU666" s="3"/>
      <c r="AV666" s="3"/>
      <c r="AW666" s="3"/>
      <c r="AX666" s="3"/>
      <c r="AY666" s="3"/>
    </row>
    <row r="667" spans="1:51" ht="18" customHeight="1" x14ac:dyDescent="0.25">
      <c r="A667" s="1"/>
      <c r="B667" s="1"/>
      <c r="C667" s="2"/>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3"/>
      <c r="AR667" s="3"/>
      <c r="AS667" s="3"/>
      <c r="AT667" s="3"/>
      <c r="AU667" s="3"/>
      <c r="AV667" s="3"/>
      <c r="AW667" s="3"/>
      <c r="AX667" s="3"/>
      <c r="AY667" s="3"/>
    </row>
    <row r="668" spans="1:51" ht="18" customHeight="1" x14ac:dyDescent="0.25">
      <c r="A668" s="1"/>
      <c r="B668" s="1"/>
      <c r="C668" s="2"/>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3"/>
      <c r="AR668" s="3"/>
      <c r="AS668" s="3"/>
      <c r="AT668" s="3"/>
      <c r="AU668" s="3"/>
      <c r="AV668" s="3"/>
      <c r="AW668" s="3"/>
      <c r="AX668" s="3"/>
      <c r="AY668" s="3"/>
    </row>
    <row r="669" spans="1:51" ht="18" customHeight="1" x14ac:dyDescent="0.25">
      <c r="A669" s="1"/>
      <c r="B669" s="1"/>
      <c r="C669" s="2"/>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3"/>
      <c r="AR669" s="3"/>
      <c r="AS669" s="3"/>
      <c r="AT669" s="3"/>
      <c r="AU669" s="3"/>
      <c r="AV669" s="3"/>
      <c r="AW669" s="3"/>
      <c r="AX669" s="3"/>
      <c r="AY669" s="3"/>
    </row>
    <row r="670" spans="1:51" ht="18" customHeight="1" x14ac:dyDescent="0.25">
      <c r="A670" s="1"/>
      <c r="B670" s="1"/>
      <c r="C670" s="2"/>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3"/>
      <c r="AR670" s="3"/>
      <c r="AS670" s="3"/>
      <c r="AT670" s="3"/>
      <c r="AU670" s="3"/>
      <c r="AV670" s="3"/>
      <c r="AW670" s="3"/>
      <c r="AX670" s="3"/>
      <c r="AY670" s="3"/>
    </row>
    <row r="671" spans="1:51" ht="18" customHeight="1" x14ac:dyDescent="0.25">
      <c r="A671" s="1"/>
      <c r="B671" s="1"/>
      <c r="C671" s="2"/>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3"/>
      <c r="AR671" s="3"/>
      <c r="AS671" s="3"/>
      <c r="AT671" s="3"/>
      <c r="AU671" s="3"/>
      <c r="AV671" s="3"/>
      <c r="AW671" s="3"/>
      <c r="AX671" s="3"/>
      <c r="AY671" s="3"/>
    </row>
    <row r="672" spans="1:51" ht="18" customHeight="1" x14ac:dyDescent="0.25">
      <c r="A672" s="1"/>
      <c r="B672" s="1"/>
      <c r="C672" s="2"/>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3"/>
      <c r="AR672" s="3"/>
      <c r="AS672" s="3"/>
      <c r="AT672" s="3"/>
      <c r="AU672" s="3"/>
      <c r="AV672" s="3"/>
      <c r="AW672" s="3"/>
      <c r="AX672" s="3"/>
      <c r="AY672" s="3"/>
    </row>
    <row r="673" spans="1:51" ht="18" customHeight="1" x14ac:dyDescent="0.25">
      <c r="A673" s="1"/>
      <c r="B673" s="1"/>
      <c r="C673" s="2"/>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3"/>
      <c r="AR673" s="3"/>
      <c r="AS673" s="3"/>
      <c r="AT673" s="3"/>
      <c r="AU673" s="3"/>
      <c r="AV673" s="3"/>
      <c r="AW673" s="3"/>
      <c r="AX673" s="3"/>
      <c r="AY673" s="3"/>
    </row>
    <row r="674" spans="1:51" ht="18" customHeight="1" x14ac:dyDescent="0.25">
      <c r="A674" s="1"/>
      <c r="B674" s="1"/>
      <c r="C674" s="2"/>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3"/>
      <c r="AR674" s="3"/>
      <c r="AS674" s="3"/>
      <c r="AT674" s="3"/>
      <c r="AU674" s="3"/>
      <c r="AV674" s="3"/>
      <c r="AW674" s="3"/>
      <c r="AX674" s="3"/>
      <c r="AY674" s="3"/>
    </row>
    <row r="675" spans="1:51" ht="18" customHeight="1" x14ac:dyDescent="0.25">
      <c r="A675" s="1"/>
      <c r="B675" s="1"/>
      <c r="C675" s="2"/>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3"/>
      <c r="AR675" s="3"/>
      <c r="AS675" s="3"/>
      <c r="AT675" s="3"/>
      <c r="AU675" s="3"/>
      <c r="AV675" s="3"/>
      <c r="AW675" s="3"/>
      <c r="AX675" s="3"/>
      <c r="AY675" s="3"/>
    </row>
    <row r="676" spans="1:51" ht="18" customHeight="1" x14ac:dyDescent="0.25">
      <c r="A676" s="1"/>
      <c r="B676" s="1"/>
      <c r="C676" s="2"/>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3"/>
      <c r="AR676" s="3"/>
      <c r="AS676" s="3"/>
      <c r="AT676" s="3"/>
      <c r="AU676" s="3"/>
      <c r="AV676" s="3"/>
      <c r="AW676" s="3"/>
      <c r="AX676" s="3"/>
      <c r="AY676" s="3"/>
    </row>
    <row r="677" spans="1:51" ht="18" customHeight="1" x14ac:dyDescent="0.25">
      <c r="A677" s="1"/>
      <c r="B677" s="1"/>
      <c r="C677" s="2"/>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3"/>
      <c r="AR677" s="3"/>
      <c r="AS677" s="3"/>
      <c r="AT677" s="3"/>
      <c r="AU677" s="3"/>
      <c r="AV677" s="3"/>
      <c r="AW677" s="3"/>
      <c r="AX677" s="3"/>
      <c r="AY677" s="3"/>
    </row>
    <row r="678" spans="1:51" ht="18" customHeight="1" x14ac:dyDescent="0.25">
      <c r="A678" s="1"/>
      <c r="B678" s="1"/>
      <c r="C678" s="2"/>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3"/>
      <c r="AR678" s="3"/>
      <c r="AS678" s="3"/>
      <c r="AT678" s="3"/>
      <c r="AU678" s="3"/>
      <c r="AV678" s="3"/>
      <c r="AW678" s="3"/>
      <c r="AX678" s="3"/>
      <c r="AY678" s="3"/>
    </row>
    <row r="679" spans="1:51" ht="18" customHeight="1" x14ac:dyDescent="0.25">
      <c r="A679" s="1"/>
      <c r="B679" s="1"/>
      <c r="C679" s="2"/>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3"/>
      <c r="AR679" s="3"/>
      <c r="AS679" s="3"/>
      <c r="AT679" s="3"/>
      <c r="AU679" s="3"/>
      <c r="AV679" s="3"/>
      <c r="AW679" s="3"/>
      <c r="AX679" s="3"/>
      <c r="AY679" s="3"/>
    </row>
    <row r="680" spans="1:51" ht="18" customHeight="1" x14ac:dyDescent="0.25">
      <c r="A680" s="1"/>
      <c r="B680" s="1"/>
      <c r="C680" s="2"/>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3"/>
      <c r="AR680" s="3"/>
      <c r="AS680" s="3"/>
      <c r="AT680" s="3"/>
      <c r="AU680" s="3"/>
      <c r="AV680" s="3"/>
      <c r="AW680" s="3"/>
      <c r="AX680" s="3"/>
      <c r="AY680" s="3"/>
    </row>
    <row r="681" spans="1:51" ht="18" customHeight="1" x14ac:dyDescent="0.25">
      <c r="A681" s="1"/>
      <c r="B681" s="1"/>
      <c r="C681" s="2"/>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3"/>
      <c r="AR681" s="3"/>
      <c r="AS681" s="3"/>
      <c r="AT681" s="3"/>
      <c r="AU681" s="3"/>
      <c r="AV681" s="3"/>
      <c r="AW681" s="3"/>
      <c r="AX681" s="3"/>
      <c r="AY681" s="3"/>
    </row>
    <row r="682" spans="1:51" ht="18" customHeight="1" x14ac:dyDescent="0.25">
      <c r="A682" s="1"/>
      <c r="B682" s="1"/>
      <c r="C682" s="2"/>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3"/>
      <c r="AR682" s="3"/>
      <c r="AS682" s="3"/>
      <c r="AT682" s="3"/>
      <c r="AU682" s="3"/>
      <c r="AV682" s="3"/>
      <c r="AW682" s="3"/>
      <c r="AX682" s="3"/>
      <c r="AY682" s="3"/>
    </row>
    <row r="683" spans="1:51" ht="18" customHeight="1" x14ac:dyDescent="0.25">
      <c r="A683" s="1"/>
      <c r="B683" s="1"/>
      <c r="C683" s="2"/>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3"/>
      <c r="AR683" s="3"/>
      <c r="AS683" s="3"/>
      <c r="AT683" s="3"/>
      <c r="AU683" s="3"/>
      <c r="AV683" s="3"/>
      <c r="AW683" s="3"/>
      <c r="AX683" s="3"/>
      <c r="AY683" s="3"/>
    </row>
    <row r="684" spans="1:51" ht="18" customHeight="1" x14ac:dyDescent="0.25">
      <c r="A684" s="1"/>
      <c r="B684" s="1"/>
      <c r="C684" s="2"/>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3"/>
      <c r="AR684" s="3"/>
      <c r="AS684" s="3"/>
      <c r="AT684" s="3"/>
      <c r="AU684" s="3"/>
      <c r="AV684" s="3"/>
      <c r="AW684" s="3"/>
      <c r="AX684" s="3"/>
      <c r="AY684" s="3"/>
    </row>
    <row r="685" spans="1:51" ht="18" customHeight="1" x14ac:dyDescent="0.25">
      <c r="A685" s="1"/>
      <c r="B685" s="1"/>
      <c r="C685" s="2"/>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3"/>
      <c r="AR685" s="3"/>
      <c r="AS685" s="3"/>
      <c r="AT685" s="3"/>
      <c r="AU685" s="3"/>
      <c r="AV685" s="3"/>
      <c r="AW685" s="3"/>
      <c r="AX685" s="3"/>
      <c r="AY685" s="3"/>
    </row>
    <row r="686" spans="1:51" ht="18" customHeight="1" x14ac:dyDescent="0.25">
      <c r="A686" s="1"/>
      <c r="B686" s="1"/>
      <c r="C686" s="2"/>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3"/>
      <c r="AR686" s="3"/>
      <c r="AS686" s="3"/>
      <c r="AT686" s="3"/>
      <c r="AU686" s="3"/>
      <c r="AV686" s="3"/>
      <c r="AW686" s="3"/>
      <c r="AX686" s="3"/>
      <c r="AY686" s="3"/>
    </row>
    <row r="687" spans="1:51" ht="18" customHeight="1" x14ac:dyDescent="0.25">
      <c r="A687" s="1"/>
      <c r="B687" s="1"/>
      <c r="C687" s="2"/>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3"/>
      <c r="AR687" s="3"/>
      <c r="AS687" s="3"/>
      <c r="AT687" s="3"/>
      <c r="AU687" s="3"/>
      <c r="AV687" s="3"/>
      <c r="AW687" s="3"/>
      <c r="AX687" s="3"/>
      <c r="AY687" s="3"/>
    </row>
    <row r="688" spans="1:51" ht="18" customHeight="1" x14ac:dyDescent="0.25">
      <c r="A688" s="1"/>
      <c r="B688" s="1"/>
      <c r="C688" s="2"/>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3"/>
      <c r="AR688" s="3"/>
      <c r="AS688" s="3"/>
      <c r="AT688" s="3"/>
      <c r="AU688" s="3"/>
      <c r="AV688" s="3"/>
      <c r="AW688" s="3"/>
      <c r="AX688" s="3"/>
      <c r="AY688" s="3"/>
    </row>
    <row r="689" spans="1:51" ht="18" customHeight="1" x14ac:dyDescent="0.25">
      <c r="A689" s="1"/>
      <c r="B689" s="1"/>
      <c r="C689" s="2"/>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3"/>
      <c r="AR689" s="3"/>
      <c r="AS689" s="3"/>
      <c r="AT689" s="3"/>
      <c r="AU689" s="3"/>
      <c r="AV689" s="3"/>
      <c r="AW689" s="3"/>
      <c r="AX689" s="3"/>
      <c r="AY689" s="3"/>
    </row>
    <row r="690" spans="1:51" ht="18" customHeight="1" x14ac:dyDescent="0.25">
      <c r="A690" s="1"/>
      <c r="B690" s="1"/>
      <c r="C690" s="2"/>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3"/>
      <c r="AR690" s="3"/>
      <c r="AS690" s="3"/>
      <c r="AT690" s="3"/>
      <c r="AU690" s="3"/>
      <c r="AV690" s="3"/>
      <c r="AW690" s="3"/>
      <c r="AX690" s="3"/>
      <c r="AY690" s="3"/>
    </row>
    <row r="691" spans="1:51" ht="18" customHeight="1" x14ac:dyDescent="0.25">
      <c r="A691" s="1"/>
      <c r="B691" s="1"/>
      <c r="C691" s="2"/>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3"/>
      <c r="AR691" s="3"/>
      <c r="AS691" s="3"/>
      <c r="AT691" s="3"/>
      <c r="AU691" s="3"/>
      <c r="AV691" s="3"/>
      <c r="AW691" s="3"/>
      <c r="AX691" s="3"/>
      <c r="AY691" s="3"/>
    </row>
    <row r="692" spans="1:51" ht="18" customHeight="1" x14ac:dyDescent="0.25">
      <c r="A692" s="1"/>
      <c r="B692" s="1"/>
      <c r="C692" s="2"/>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3"/>
      <c r="AR692" s="3"/>
      <c r="AS692" s="3"/>
      <c r="AT692" s="3"/>
      <c r="AU692" s="3"/>
      <c r="AV692" s="3"/>
      <c r="AW692" s="3"/>
      <c r="AX692" s="3"/>
      <c r="AY692" s="3"/>
    </row>
    <row r="693" spans="1:51" ht="18" customHeight="1" x14ac:dyDescent="0.25">
      <c r="A693" s="1"/>
      <c r="B693" s="1"/>
      <c r="C693" s="2"/>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3"/>
      <c r="AR693" s="3"/>
      <c r="AS693" s="3"/>
      <c r="AT693" s="3"/>
      <c r="AU693" s="3"/>
      <c r="AV693" s="3"/>
      <c r="AW693" s="3"/>
      <c r="AX693" s="3"/>
      <c r="AY693" s="3"/>
    </row>
    <row r="694" spans="1:51" ht="18" customHeight="1" x14ac:dyDescent="0.25">
      <c r="A694" s="1"/>
      <c r="B694" s="1"/>
      <c r="C694" s="2"/>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3"/>
      <c r="AR694" s="3"/>
      <c r="AS694" s="3"/>
      <c r="AT694" s="3"/>
      <c r="AU694" s="3"/>
      <c r="AV694" s="3"/>
      <c r="AW694" s="3"/>
      <c r="AX694" s="3"/>
      <c r="AY694" s="3"/>
    </row>
    <row r="695" spans="1:51" ht="18" customHeight="1" x14ac:dyDescent="0.25">
      <c r="A695" s="1"/>
      <c r="B695" s="1"/>
      <c r="C695" s="2"/>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3"/>
      <c r="AR695" s="3"/>
      <c r="AS695" s="3"/>
      <c r="AT695" s="3"/>
      <c r="AU695" s="3"/>
      <c r="AV695" s="3"/>
      <c r="AW695" s="3"/>
      <c r="AX695" s="3"/>
      <c r="AY695" s="3"/>
    </row>
    <row r="696" spans="1:51" ht="18" customHeight="1" x14ac:dyDescent="0.25">
      <c r="A696" s="1"/>
      <c r="B696" s="1"/>
      <c r="C696" s="2"/>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3"/>
      <c r="AR696" s="3"/>
      <c r="AS696" s="3"/>
      <c r="AT696" s="3"/>
      <c r="AU696" s="3"/>
      <c r="AV696" s="3"/>
      <c r="AW696" s="3"/>
      <c r="AX696" s="3"/>
      <c r="AY696" s="3"/>
    </row>
    <row r="697" spans="1:51" ht="18" customHeight="1" x14ac:dyDescent="0.25">
      <c r="A697" s="1"/>
      <c r="B697" s="1"/>
      <c r="C697" s="2"/>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3"/>
      <c r="AR697" s="3"/>
      <c r="AS697" s="3"/>
      <c r="AT697" s="3"/>
      <c r="AU697" s="3"/>
      <c r="AV697" s="3"/>
      <c r="AW697" s="3"/>
      <c r="AX697" s="3"/>
      <c r="AY697" s="3"/>
    </row>
    <row r="698" spans="1:51" ht="18" customHeight="1" x14ac:dyDescent="0.25">
      <c r="A698" s="1"/>
      <c r="B698" s="1"/>
      <c r="C698" s="2"/>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3"/>
      <c r="AR698" s="3"/>
      <c r="AS698" s="3"/>
      <c r="AT698" s="3"/>
      <c r="AU698" s="3"/>
      <c r="AV698" s="3"/>
      <c r="AW698" s="3"/>
      <c r="AX698" s="3"/>
      <c r="AY698" s="3"/>
    </row>
    <row r="699" spans="1:51" ht="18" customHeight="1" x14ac:dyDescent="0.25">
      <c r="A699" s="1"/>
      <c r="B699" s="1"/>
      <c r="C699" s="2"/>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3"/>
      <c r="AR699" s="3"/>
      <c r="AS699" s="3"/>
      <c r="AT699" s="3"/>
      <c r="AU699" s="3"/>
      <c r="AV699" s="3"/>
      <c r="AW699" s="3"/>
      <c r="AX699" s="3"/>
      <c r="AY699" s="3"/>
    </row>
    <row r="700" spans="1:51" ht="18" customHeight="1" x14ac:dyDescent="0.25">
      <c r="A700" s="1"/>
      <c r="B700" s="1"/>
      <c r="C700" s="2"/>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3"/>
      <c r="AR700" s="3"/>
      <c r="AS700" s="3"/>
      <c r="AT700" s="3"/>
      <c r="AU700" s="3"/>
      <c r="AV700" s="3"/>
      <c r="AW700" s="3"/>
      <c r="AX700" s="3"/>
      <c r="AY700" s="3"/>
    </row>
    <row r="701" spans="1:51" ht="18" customHeight="1" x14ac:dyDescent="0.25">
      <c r="A701" s="1"/>
      <c r="B701" s="1"/>
      <c r="C701" s="2"/>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3"/>
      <c r="AR701" s="3"/>
      <c r="AS701" s="3"/>
      <c r="AT701" s="3"/>
      <c r="AU701" s="3"/>
      <c r="AV701" s="3"/>
      <c r="AW701" s="3"/>
      <c r="AX701" s="3"/>
      <c r="AY701" s="3"/>
    </row>
    <row r="702" spans="1:51" ht="18" customHeight="1" x14ac:dyDescent="0.25">
      <c r="A702" s="1"/>
      <c r="B702" s="1"/>
      <c r="C702" s="2"/>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3"/>
      <c r="AR702" s="3"/>
      <c r="AS702" s="3"/>
      <c r="AT702" s="3"/>
      <c r="AU702" s="3"/>
      <c r="AV702" s="3"/>
      <c r="AW702" s="3"/>
      <c r="AX702" s="3"/>
      <c r="AY702" s="3"/>
    </row>
    <row r="703" spans="1:51" ht="18" customHeight="1" x14ac:dyDescent="0.25">
      <c r="A703" s="1"/>
      <c r="B703" s="1"/>
      <c r="C703" s="2"/>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3"/>
      <c r="AR703" s="3"/>
      <c r="AS703" s="3"/>
      <c r="AT703" s="3"/>
      <c r="AU703" s="3"/>
      <c r="AV703" s="3"/>
      <c r="AW703" s="3"/>
      <c r="AX703" s="3"/>
      <c r="AY703" s="3"/>
    </row>
    <row r="704" spans="1:51" ht="18" customHeight="1" x14ac:dyDescent="0.25">
      <c r="A704" s="1"/>
      <c r="B704" s="1"/>
      <c r="C704" s="2"/>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3"/>
      <c r="AR704" s="3"/>
      <c r="AS704" s="3"/>
      <c r="AT704" s="3"/>
      <c r="AU704" s="3"/>
      <c r="AV704" s="3"/>
      <c r="AW704" s="3"/>
      <c r="AX704" s="3"/>
      <c r="AY704" s="3"/>
    </row>
    <row r="705" spans="1:51" ht="18" customHeight="1" x14ac:dyDescent="0.25">
      <c r="A705" s="1"/>
      <c r="B705" s="1"/>
      <c r="C705" s="2"/>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3"/>
      <c r="AR705" s="3"/>
      <c r="AS705" s="3"/>
      <c r="AT705" s="3"/>
      <c r="AU705" s="3"/>
      <c r="AV705" s="3"/>
      <c r="AW705" s="3"/>
      <c r="AX705" s="3"/>
      <c r="AY705" s="3"/>
    </row>
    <row r="706" spans="1:51" ht="18" customHeight="1" x14ac:dyDescent="0.25">
      <c r="A706" s="1"/>
      <c r="B706" s="1"/>
      <c r="C706" s="2"/>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3"/>
      <c r="AR706" s="3"/>
      <c r="AS706" s="3"/>
      <c r="AT706" s="3"/>
      <c r="AU706" s="3"/>
      <c r="AV706" s="3"/>
      <c r="AW706" s="3"/>
      <c r="AX706" s="3"/>
      <c r="AY706" s="3"/>
    </row>
    <row r="707" spans="1:51" ht="18" customHeight="1" x14ac:dyDescent="0.25">
      <c r="A707" s="1"/>
      <c r="B707" s="1"/>
      <c r="C707" s="2"/>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3"/>
      <c r="AR707" s="3"/>
      <c r="AS707" s="3"/>
      <c r="AT707" s="3"/>
      <c r="AU707" s="3"/>
      <c r="AV707" s="3"/>
      <c r="AW707" s="3"/>
      <c r="AX707" s="3"/>
      <c r="AY707" s="3"/>
    </row>
    <row r="708" spans="1:51" ht="18" customHeight="1" x14ac:dyDescent="0.25">
      <c r="A708" s="1"/>
      <c r="B708" s="1"/>
      <c r="C708" s="2"/>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3"/>
      <c r="AR708" s="3"/>
      <c r="AS708" s="3"/>
      <c r="AT708" s="3"/>
      <c r="AU708" s="3"/>
      <c r="AV708" s="3"/>
      <c r="AW708" s="3"/>
      <c r="AX708" s="3"/>
      <c r="AY708" s="3"/>
    </row>
    <row r="709" spans="1:51" ht="18" customHeight="1" x14ac:dyDescent="0.25">
      <c r="A709" s="1"/>
      <c r="B709" s="1"/>
      <c r="C709" s="2"/>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3"/>
      <c r="AR709" s="3"/>
      <c r="AS709" s="3"/>
      <c r="AT709" s="3"/>
      <c r="AU709" s="3"/>
      <c r="AV709" s="3"/>
      <c r="AW709" s="3"/>
      <c r="AX709" s="3"/>
      <c r="AY709" s="3"/>
    </row>
    <row r="710" spans="1:51" ht="18" customHeight="1" x14ac:dyDescent="0.25">
      <c r="A710" s="1"/>
      <c r="B710" s="1"/>
      <c r="C710" s="2"/>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3"/>
      <c r="AR710" s="3"/>
      <c r="AS710" s="3"/>
      <c r="AT710" s="3"/>
      <c r="AU710" s="3"/>
      <c r="AV710" s="3"/>
      <c r="AW710" s="3"/>
      <c r="AX710" s="3"/>
      <c r="AY710" s="3"/>
    </row>
    <row r="711" spans="1:51" ht="18" customHeight="1" x14ac:dyDescent="0.25">
      <c r="A711" s="1"/>
      <c r="B711" s="1"/>
      <c r="C711" s="2"/>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3"/>
      <c r="AR711" s="3"/>
      <c r="AS711" s="3"/>
      <c r="AT711" s="3"/>
      <c r="AU711" s="3"/>
      <c r="AV711" s="3"/>
      <c r="AW711" s="3"/>
      <c r="AX711" s="3"/>
      <c r="AY711" s="3"/>
    </row>
    <row r="712" spans="1:51" ht="18" customHeight="1" x14ac:dyDescent="0.25">
      <c r="A712" s="1"/>
      <c r="B712" s="1"/>
      <c r="C712" s="2"/>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3"/>
      <c r="AR712" s="3"/>
      <c r="AS712" s="3"/>
      <c r="AT712" s="3"/>
      <c r="AU712" s="3"/>
      <c r="AV712" s="3"/>
      <c r="AW712" s="3"/>
      <c r="AX712" s="3"/>
      <c r="AY712" s="3"/>
    </row>
    <row r="713" spans="1:51" ht="18" customHeight="1" x14ac:dyDescent="0.25">
      <c r="A713" s="1"/>
      <c r="B713" s="1"/>
      <c r="C713" s="2"/>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3"/>
      <c r="AR713" s="3"/>
      <c r="AS713" s="3"/>
      <c r="AT713" s="3"/>
      <c r="AU713" s="3"/>
      <c r="AV713" s="3"/>
      <c r="AW713" s="3"/>
      <c r="AX713" s="3"/>
      <c r="AY713" s="3"/>
    </row>
    <row r="714" spans="1:51" ht="18" customHeight="1" x14ac:dyDescent="0.25">
      <c r="A714" s="1"/>
      <c r="B714" s="1"/>
      <c r="C714" s="2"/>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3"/>
      <c r="AR714" s="3"/>
      <c r="AS714" s="3"/>
      <c r="AT714" s="3"/>
      <c r="AU714" s="3"/>
      <c r="AV714" s="3"/>
      <c r="AW714" s="3"/>
      <c r="AX714" s="3"/>
      <c r="AY714" s="3"/>
    </row>
    <row r="715" spans="1:51" ht="18" customHeight="1" x14ac:dyDescent="0.25">
      <c r="A715" s="1"/>
      <c r="B715" s="1"/>
      <c r="C715" s="2"/>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3"/>
      <c r="AR715" s="3"/>
      <c r="AS715" s="3"/>
      <c r="AT715" s="3"/>
      <c r="AU715" s="3"/>
      <c r="AV715" s="3"/>
      <c r="AW715" s="3"/>
      <c r="AX715" s="3"/>
      <c r="AY715" s="3"/>
    </row>
    <row r="716" spans="1:51" ht="18" customHeight="1" x14ac:dyDescent="0.25">
      <c r="A716" s="1"/>
      <c r="B716" s="1"/>
      <c r="C716" s="2"/>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3"/>
      <c r="AR716" s="3"/>
      <c r="AS716" s="3"/>
      <c r="AT716" s="3"/>
      <c r="AU716" s="3"/>
      <c r="AV716" s="3"/>
      <c r="AW716" s="3"/>
      <c r="AX716" s="3"/>
      <c r="AY716" s="3"/>
    </row>
    <row r="717" spans="1:51" ht="18" customHeight="1" x14ac:dyDescent="0.25">
      <c r="A717" s="1"/>
      <c r="B717" s="1"/>
      <c r="C717" s="2"/>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3"/>
      <c r="AR717" s="3"/>
      <c r="AS717" s="3"/>
      <c r="AT717" s="3"/>
      <c r="AU717" s="3"/>
      <c r="AV717" s="3"/>
      <c r="AW717" s="3"/>
      <c r="AX717" s="3"/>
      <c r="AY717" s="3"/>
    </row>
    <row r="718" spans="1:51" ht="18" customHeight="1" x14ac:dyDescent="0.25">
      <c r="A718" s="1"/>
      <c r="B718" s="1"/>
      <c r="C718" s="2"/>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3"/>
      <c r="AR718" s="3"/>
      <c r="AS718" s="3"/>
      <c r="AT718" s="3"/>
      <c r="AU718" s="3"/>
      <c r="AV718" s="3"/>
      <c r="AW718" s="3"/>
      <c r="AX718" s="3"/>
      <c r="AY718" s="3"/>
    </row>
    <row r="719" spans="1:51" ht="18" customHeight="1" x14ac:dyDescent="0.25">
      <c r="A719" s="1"/>
      <c r="B719" s="1"/>
      <c r="C719" s="2"/>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3"/>
      <c r="AR719" s="3"/>
      <c r="AS719" s="3"/>
      <c r="AT719" s="3"/>
      <c r="AU719" s="3"/>
      <c r="AV719" s="3"/>
      <c r="AW719" s="3"/>
      <c r="AX719" s="3"/>
      <c r="AY719" s="3"/>
    </row>
    <row r="720" spans="1:51" ht="18" customHeight="1" x14ac:dyDescent="0.25">
      <c r="A720" s="1"/>
      <c r="B720" s="1"/>
      <c r="C720" s="2"/>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3"/>
      <c r="AR720" s="3"/>
      <c r="AS720" s="3"/>
      <c r="AT720" s="3"/>
      <c r="AU720" s="3"/>
      <c r="AV720" s="3"/>
      <c r="AW720" s="3"/>
      <c r="AX720" s="3"/>
      <c r="AY720" s="3"/>
    </row>
    <row r="721" spans="1:51" ht="18" customHeight="1" x14ac:dyDescent="0.25">
      <c r="A721" s="1"/>
      <c r="B721" s="1"/>
      <c r="C721" s="2"/>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3"/>
      <c r="AR721" s="3"/>
      <c r="AS721" s="3"/>
      <c r="AT721" s="3"/>
      <c r="AU721" s="3"/>
      <c r="AV721" s="3"/>
      <c r="AW721" s="3"/>
      <c r="AX721" s="3"/>
      <c r="AY721" s="3"/>
    </row>
    <row r="722" spans="1:51" ht="18" customHeight="1" x14ac:dyDescent="0.25">
      <c r="A722" s="1"/>
      <c r="B722" s="1"/>
      <c r="C722" s="2"/>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3"/>
      <c r="AR722" s="3"/>
      <c r="AS722" s="3"/>
      <c r="AT722" s="3"/>
      <c r="AU722" s="3"/>
      <c r="AV722" s="3"/>
      <c r="AW722" s="3"/>
      <c r="AX722" s="3"/>
      <c r="AY722" s="3"/>
    </row>
    <row r="723" spans="1:51" ht="18" customHeight="1" x14ac:dyDescent="0.25">
      <c r="A723" s="1"/>
      <c r="B723" s="1"/>
      <c r="C723" s="2"/>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3"/>
      <c r="AR723" s="3"/>
      <c r="AS723" s="3"/>
      <c r="AT723" s="3"/>
      <c r="AU723" s="3"/>
      <c r="AV723" s="3"/>
      <c r="AW723" s="3"/>
      <c r="AX723" s="3"/>
      <c r="AY723" s="3"/>
    </row>
    <row r="724" spans="1:51" ht="18" customHeight="1" x14ac:dyDescent="0.25">
      <c r="A724" s="1"/>
      <c r="B724" s="1"/>
      <c r="C724" s="2"/>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3"/>
      <c r="AR724" s="3"/>
      <c r="AS724" s="3"/>
      <c r="AT724" s="3"/>
      <c r="AU724" s="3"/>
      <c r="AV724" s="3"/>
      <c r="AW724" s="3"/>
      <c r="AX724" s="3"/>
      <c r="AY724" s="3"/>
    </row>
    <row r="725" spans="1:51" ht="18" customHeight="1" x14ac:dyDescent="0.25">
      <c r="A725" s="1"/>
      <c r="B725" s="1"/>
      <c r="C725" s="2"/>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3"/>
      <c r="AR725" s="3"/>
      <c r="AS725" s="3"/>
      <c r="AT725" s="3"/>
      <c r="AU725" s="3"/>
      <c r="AV725" s="3"/>
      <c r="AW725" s="3"/>
      <c r="AX725" s="3"/>
      <c r="AY725" s="3"/>
    </row>
    <row r="726" spans="1:51" ht="18" customHeight="1" x14ac:dyDescent="0.25">
      <c r="A726" s="1"/>
      <c r="B726" s="1"/>
      <c r="C726" s="2"/>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3"/>
      <c r="AR726" s="3"/>
      <c r="AS726" s="3"/>
      <c r="AT726" s="3"/>
      <c r="AU726" s="3"/>
      <c r="AV726" s="3"/>
      <c r="AW726" s="3"/>
      <c r="AX726" s="3"/>
      <c r="AY726" s="3"/>
    </row>
    <row r="727" spans="1:51" ht="18" customHeight="1" x14ac:dyDescent="0.25">
      <c r="A727" s="1"/>
      <c r="B727" s="1"/>
      <c r="C727" s="2"/>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3"/>
      <c r="AR727" s="3"/>
      <c r="AS727" s="3"/>
      <c r="AT727" s="3"/>
      <c r="AU727" s="3"/>
      <c r="AV727" s="3"/>
      <c r="AW727" s="3"/>
      <c r="AX727" s="3"/>
      <c r="AY727" s="3"/>
    </row>
    <row r="728" spans="1:51" ht="18" customHeight="1" x14ac:dyDescent="0.25">
      <c r="A728" s="1"/>
      <c r="B728" s="1"/>
      <c r="C728" s="2"/>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3"/>
      <c r="AR728" s="3"/>
      <c r="AS728" s="3"/>
      <c r="AT728" s="3"/>
      <c r="AU728" s="3"/>
      <c r="AV728" s="3"/>
      <c r="AW728" s="3"/>
      <c r="AX728" s="3"/>
      <c r="AY728" s="3"/>
    </row>
    <row r="729" spans="1:51" ht="18" customHeight="1" x14ac:dyDescent="0.25">
      <c r="A729" s="1"/>
      <c r="B729" s="1"/>
      <c r="C729" s="2"/>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3"/>
      <c r="AR729" s="3"/>
      <c r="AS729" s="3"/>
      <c r="AT729" s="3"/>
      <c r="AU729" s="3"/>
      <c r="AV729" s="3"/>
      <c r="AW729" s="3"/>
      <c r="AX729" s="3"/>
      <c r="AY729" s="3"/>
    </row>
    <row r="730" spans="1:51" ht="18" customHeight="1" x14ac:dyDescent="0.25">
      <c r="A730" s="1"/>
      <c r="B730" s="1"/>
      <c r="C730" s="2"/>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3"/>
      <c r="AR730" s="3"/>
      <c r="AS730" s="3"/>
      <c r="AT730" s="3"/>
      <c r="AU730" s="3"/>
      <c r="AV730" s="3"/>
      <c r="AW730" s="3"/>
      <c r="AX730" s="3"/>
      <c r="AY730" s="3"/>
    </row>
    <row r="731" spans="1:51" ht="18" customHeight="1" x14ac:dyDescent="0.25">
      <c r="A731" s="1"/>
      <c r="B731" s="1"/>
      <c r="C731" s="2"/>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3"/>
      <c r="AR731" s="3"/>
      <c r="AS731" s="3"/>
      <c r="AT731" s="3"/>
      <c r="AU731" s="3"/>
      <c r="AV731" s="3"/>
      <c r="AW731" s="3"/>
      <c r="AX731" s="3"/>
      <c r="AY731" s="3"/>
    </row>
    <row r="732" spans="1:51" ht="18" customHeight="1" x14ac:dyDescent="0.25">
      <c r="A732" s="1"/>
      <c r="B732" s="1"/>
      <c r="C732" s="2"/>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3"/>
      <c r="AR732" s="3"/>
      <c r="AS732" s="3"/>
      <c r="AT732" s="3"/>
      <c r="AU732" s="3"/>
      <c r="AV732" s="3"/>
      <c r="AW732" s="3"/>
      <c r="AX732" s="3"/>
      <c r="AY732" s="3"/>
    </row>
    <row r="733" spans="1:51" ht="18" customHeight="1" x14ac:dyDescent="0.25">
      <c r="A733" s="1"/>
      <c r="B733" s="1"/>
      <c r="C733" s="2"/>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3"/>
      <c r="AR733" s="3"/>
      <c r="AS733" s="3"/>
      <c r="AT733" s="3"/>
      <c r="AU733" s="3"/>
      <c r="AV733" s="3"/>
      <c r="AW733" s="3"/>
      <c r="AX733" s="3"/>
      <c r="AY733" s="3"/>
    </row>
    <row r="734" spans="1:51" ht="18" customHeight="1" x14ac:dyDescent="0.25">
      <c r="A734" s="1"/>
      <c r="B734" s="1"/>
      <c r="C734" s="2"/>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3"/>
      <c r="AR734" s="3"/>
      <c r="AS734" s="3"/>
      <c r="AT734" s="3"/>
      <c r="AU734" s="3"/>
      <c r="AV734" s="3"/>
      <c r="AW734" s="3"/>
      <c r="AX734" s="3"/>
      <c r="AY734" s="3"/>
    </row>
    <row r="735" spans="1:51" ht="18" customHeight="1" x14ac:dyDescent="0.25">
      <c r="A735" s="1"/>
      <c r="B735" s="1"/>
      <c r="C735" s="2"/>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3"/>
      <c r="AR735" s="3"/>
      <c r="AS735" s="3"/>
      <c r="AT735" s="3"/>
      <c r="AU735" s="3"/>
      <c r="AV735" s="3"/>
      <c r="AW735" s="3"/>
      <c r="AX735" s="3"/>
      <c r="AY735" s="3"/>
    </row>
    <row r="736" spans="1:51" ht="18" customHeight="1" x14ac:dyDescent="0.25">
      <c r="A736" s="1"/>
      <c r="B736" s="1"/>
      <c r="C736" s="2"/>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3"/>
      <c r="AR736" s="3"/>
      <c r="AS736" s="3"/>
      <c r="AT736" s="3"/>
      <c r="AU736" s="3"/>
      <c r="AV736" s="3"/>
      <c r="AW736" s="3"/>
      <c r="AX736" s="3"/>
      <c r="AY736" s="3"/>
    </row>
    <row r="737" spans="1:51" ht="18" customHeight="1" x14ac:dyDescent="0.25">
      <c r="A737" s="1"/>
      <c r="B737" s="1"/>
      <c r="C737" s="2"/>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3"/>
      <c r="AR737" s="3"/>
      <c r="AS737" s="3"/>
      <c r="AT737" s="3"/>
      <c r="AU737" s="3"/>
      <c r="AV737" s="3"/>
      <c r="AW737" s="3"/>
      <c r="AX737" s="3"/>
      <c r="AY737" s="3"/>
    </row>
    <row r="738" spans="1:51" ht="18" customHeight="1" x14ac:dyDescent="0.25">
      <c r="A738" s="1"/>
      <c r="B738" s="1"/>
      <c r="C738" s="2"/>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3"/>
      <c r="AR738" s="3"/>
      <c r="AS738" s="3"/>
      <c r="AT738" s="3"/>
      <c r="AU738" s="3"/>
      <c r="AV738" s="3"/>
      <c r="AW738" s="3"/>
      <c r="AX738" s="3"/>
      <c r="AY738" s="3"/>
    </row>
    <row r="739" spans="1:51" ht="18" customHeight="1" x14ac:dyDescent="0.25">
      <c r="A739" s="1"/>
      <c r="B739" s="1"/>
      <c r="C739" s="2"/>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3"/>
      <c r="AR739" s="3"/>
      <c r="AS739" s="3"/>
      <c r="AT739" s="3"/>
      <c r="AU739" s="3"/>
      <c r="AV739" s="3"/>
      <c r="AW739" s="3"/>
      <c r="AX739" s="3"/>
      <c r="AY739" s="3"/>
    </row>
    <row r="740" spans="1:51" ht="18" customHeight="1" x14ac:dyDescent="0.25">
      <c r="A740" s="1"/>
      <c r="B740" s="1"/>
      <c r="C740" s="2"/>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3"/>
      <c r="AR740" s="3"/>
      <c r="AS740" s="3"/>
      <c r="AT740" s="3"/>
      <c r="AU740" s="3"/>
      <c r="AV740" s="3"/>
      <c r="AW740" s="3"/>
      <c r="AX740" s="3"/>
      <c r="AY740" s="3"/>
    </row>
    <row r="741" spans="1:51" ht="18" customHeight="1" x14ac:dyDescent="0.25">
      <c r="A741" s="1"/>
      <c r="B741" s="1"/>
      <c r="C741" s="2"/>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3"/>
      <c r="AR741" s="3"/>
      <c r="AS741" s="3"/>
      <c r="AT741" s="3"/>
      <c r="AU741" s="3"/>
      <c r="AV741" s="3"/>
      <c r="AW741" s="3"/>
      <c r="AX741" s="3"/>
      <c r="AY741" s="3"/>
    </row>
    <row r="742" spans="1:51" ht="18" customHeight="1" x14ac:dyDescent="0.25">
      <c r="A742" s="1"/>
      <c r="B742" s="1"/>
      <c r="C742" s="2"/>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3"/>
      <c r="AR742" s="3"/>
      <c r="AS742" s="3"/>
      <c r="AT742" s="3"/>
      <c r="AU742" s="3"/>
      <c r="AV742" s="3"/>
      <c r="AW742" s="3"/>
      <c r="AX742" s="3"/>
      <c r="AY742" s="3"/>
    </row>
    <row r="743" spans="1:51" ht="18" customHeight="1" x14ac:dyDescent="0.25">
      <c r="A743" s="1"/>
      <c r="B743" s="1"/>
      <c r="C743" s="2"/>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3"/>
      <c r="AR743" s="3"/>
      <c r="AS743" s="3"/>
      <c r="AT743" s="3"/>
      <c r="AU743" s="3"/>
      <c r="AV743" s="3"/>
      <c r="AW743" s="3"/>
      <c r="AX743" s="3"/>
      <c r="AY743" s="3"/>
    </row>
    <row r="744" spans="1:51" ht="18" customHeight="1" x14ac:dyDescent="0.25">
      <c r="A744" s="1"/>
      <c r="B744" s="1"/>
      <c r="C744" s="2"/>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3"/>
      <c r="AR744" s="3"/>
      <c r="AS744" s="3"/>
      <c r="AT744" s="3"/>
      <c r="AU744" s="3"/>
      <c r="AV744" s="3"/>
      <c r="AW744" s="3"/>
      <c r="AX744" s="3"/>
      <c r="AY744" s="3"/>
    </row>
    <row r="745" spans="1:51" ht="18" customHeight="1" x14ac:dyDescent="0.25">
      <c r="A745" s="1"/>
      <c r="B745" s="1"/>
      <c r="C745" s="2"/>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3"/>
      <c r="AR745" s="3"/>
      <c r="AS745" s="3"/>
      <c r="AT745" s="3"/>
      <c r="AU745" s="3"/>
      <c r="AV745" s="3"/>
      <c r="AW745" s="3"/>
      <c r="AX745" s="3"/>
      <c r="AY745" s="3"/>
    </row>
    <row r="746" spans="1:51" ht="18" customHeight="1" x14ac:dyDescent="0.25">
      <c r="A746" s="1"/>
      <c r="B746" s="1"/>
      <c r="C746" s="2"/>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3"/>
      <c r="AR746" s="3"/>
      <c r="AS746" s="3"/>
      <c r="AT746" s="3"/>
      <c r="AU746" s="3"/>
      <c r="AV746" s="3"/>
      <c r="AW746" s="3"/>
      <c r="AX746" s="3"/>
      <c r="AY746" s="3"/>
    </row>
    <row r="747" spans="1:51" ht="18" customHeight="1" x14ac:dyDescent="0.25">
      <c r="A747" s="1"/>
      <c r="B747" s="1"/>
      <c r="C747" s="2"/>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3"/>
      <c r="AR747" s="3"/>
      <c r="AS747" s="3"/>
      <c r="AT747" s="3"/>
      <c r="AU747" s="3"/>
      <c r="AV747" s="3"/>
      <c r="AW747" s="3"/>
      <c r="AX747" s="3"/>
      <c r="AY747" s="3"/>
    </row>
    <row r="748" spans="1:51" ht="18" customHeight="1" x14ac:dyDescent="0.25">
      <c r="A748" s="1"/>
      <c r="B748" s="1"/>
      <c r="C748" s="2"/>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3"/>
      <c r="AR748" s="3"/>
      <c r="AS748" s="3"/>
      <c r="AT748" s="3"/>
      <c r="AU748" s="3"/>
      <c r="AV748" s="3"/>
      <c r="AW748" s="3"/>
      <c r="AX748" s="3"/>
      <c r="AY748" s="3"/>
    </row>
    <row r="749" spans="1:51" ht="18" customHeight="1" x14ac:dyDescent="0.25">
      <c r="A749" s="1"/>
      <c r="B749" s="1"/>
      <c r="C749" s="2"/>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3"/>
      <c r="AR749" s="3"/>
      <c r="AS749" s="3"/>
      <c r="AT749" s="3"/>
      <c r="AU749" s="3"/>
      <c r="AV749" s="3"/>
      <c r="AW749" s="3"/>
      <c r="AX749" s="3"/>
      <c r="AY749" s="3"/>
    </row>
    <row r="750" spans="1:51" ht="18" customHeight="1" x14ac:dyDescent="0.25">
      <c r="A750" s="1"/>
      <c r="B750" s="1"/>
      <c r="C750" s="2"/>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3"/>
      <c r="AR750" s="3"/>
      <c r="AS750" s="3"/>
      <c r="AT750" s="3"/>
      <c r="AU750" s="3"/>
      <c r="AV750" s="3"/>
      <c r="AW750" s="3"/>
      <c r="AX750" s="3"/>
      <c r="AY750" s="3"/>
    </row>
    <row r="751" spans="1:51" ht="18" customHeight="1" x14ac:dyDescent="0.25">
      <c r="A751" s="1"/>
      <c r="B751" s="1"/>
      <c r="C751" s="2"/>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3"/>
      <c r="AR751" s="3"/>
      <c r="AS751" s="3"/>
      <c r="AT751" s="3"/>
      <c r="AU751" s="3"/>
      <c r="AV751" s="3"/>
      <c r="AW751" s="3"/>
      <c r="AX751" s="3"/>
      <c r="AY751" s="3"/>
    </row>
    <row r="752" spans="1:51" ht="18" customHeight="1" x14ac:dyDescent="0.25">
      <c r="A752" s="1"/>
      <c r="B752" s="1"/>
      <c r="C752" s="2"/>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3"/>
      <c r="AR752" s="3"/>
      <c r="AS752" s="3"/>
      <c r="AT752" s="3"/>
      <c r="AU752" s="3"/>
      <c r="AV752" s="3"/>
      <c r="AW752" s="3"/>
      <c r="AX752" s="3"/>
      <c r="AY752" s="3"/>
    </row>
    <row r="753" spans="1:51" ht="18" customHeight="1" x14ac:dyDescent="0.25">
      <c r="A753" s="1"/>
      <c r="B753" s="1"/>
      <c r="C753" s="2"/>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3"/>
      <c r="AR753" s="3"/>
      <c r="AS753" s="3"/>
      <c r="AT753" s="3"/>
      <c r="AU753" s="3"/>
      <c r="AV753" s="3"/>
      <c r="AW753" s="3"/>
      <c r="AX753" s="3"/>
      <c r="AY753" s="3"/>
    </row>
    <row r="754" spans="1:51" ht="18" customHeight="1" x14ac:dyDescent="0.25">
      <c r="A754" s="1"/>
      <c r="B754" s="1"/>
      <c r="C754" s="2"/>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3"/>
      <c r="AR754" s="3"/>
      <c r="AS754" s="3"/>
      <c r="AT754" s="3"/>
      <c r="AU754" s="3"/>
      <c r="AV754" s="3"/>
      <c r="AW754" s="3"/>
      <c r="AX754" s="3"/>
      <c r="AY754" s="3"/>
    </row>
    <row r="755" spans="1:51" ht="18" customHeight="1" x14ac:dyDescent="0.25">
      <c r="A755" s="1"/>
      <c r="B755" s="1"/>
      <c r="C755" s="2"/>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3"/>
      <c r="AR755" s="3"/>
      <c r="AS755" s="3"/>
      <c r="AT755" s="3"/>
      <c r="AU755" s="3"/>
      <c r="AV755" s="3"/>
      <c r="AW755" s="3"/>
      <c r="AX755" s="3"/>
      <c r="AY755" s="3"/>
    </row>
    <row r="756" spans="1:51" ht="18" customHeight="1" x14ac:dyDescent="0.25">
      <c r="A756" s="1"/>
      <c r="B756" s="1"/>
      <c r="C756" s="2"/>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3"/>
      <c r="AR756" s="3"/>
      <c r="AS756" s="3"/>
      <c r="AT756" s="3"/>
      <c r="AU756" s="3"/>
      <c r="AV756" s="3"/>
      <c r="AW756" s="3"/>
      <c r="AX756" s="3"/>
      <c r="AY756" s="3"/>
    </row>
    <row r="757" spans="1:51" ht="18" customHeight="1" x14ac:dyDescent="0.25">
      <c r="A757" s="1"/>
      <c r="B757" s="1"/>
      <c r="C757" s="2"/>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3"/>
      <c r="AR757" s="3"/>
      <c r="AS757" s="3"/>
      <c r="AT757" s="3"/>
      <c r="AU757" s="3"/>
      <c r="AV757" s="3"/>
      <c r="AW757" s="3"/>
      <c r="AX757" s="3"/>
      <c r="AY757" s="3"/>
    </row>
    <row r="758" spans="1:51" ht="18" customHeight="1" x14ac:dyDescent="0.25">
      <c r="A758" s="1"/>
      <c r="B758" s="1"/>
      <c r="C758" s="2"/>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3"/>
      <c r="AR758" s="3"/>
      <c r="AS758" s="3"/>
      <c r="AT758" s="3"/>
      <c r="AU758" s="3"/>
      <c r="AV758" s="3"/>
      <c r="AW758" s="3"/>
      <c r="AX758" s="3"/>
      <c r="AY758" s="3"/>
    </row>
    <row r="759" spans="1:51" ht="18" customHeight="1" x14ac:dyDescent="0.25">
      <c r="A759" s="1"/>
      <c r="B759" s="1"/>
      <c r="C759" s="2"/>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3"/>
      <c r="AR759" s="3"/>
      <c r="AS759" s="3"/>
      <c r="AT759" s="3"/>
      <c r="AU759" s="3"/>
      <c r="AV759" s="3"/>
      <c r="AW759" s="3"/>
      <c r="AX759" s="3"/>
      <c r="AY759" s="3"/>
    </row>
    <row r="760" spans="1:51" ht="18" customHeight="1" x14ac:dyDescent="0.25">
      <c r="A760" s="1"/>
      <c r="B760" s="1"/>
      <c r="C760" s="2"/>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3"/>
      <c r="AR760" s="3"/>
      <c r="AS760" s="3"/>
      <c r="AT760" s="3"/>
      <c r="AU760" s="3"/>
      <c r="AV760" s="3"/>
      <c r="AW760" s="3"/>
      <c r="AX760" s="3"/>
      <c r="AY760" s="3"/>
    </row>
    <row r="761" spans="1:51" ht="18" customHeight="1" x14ac:dyDescent="0.25">
      <c r="A761" s="1"/>
      <c r="B761" s="1"/>
      <c r="C761" s="2"/>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3"/>
      <c r="AR761" s="3"/>
      <c r="AS761" s="3"/>
      <c r="AT761" s="3"/>
      <c r="AU761" s="3"/>
      <c r="AV761" s="3"/>
      <c r="AW761" s="3"/>
      <c r="AX761" s="3"/>
      <c r="AY761" s="3"/>
    </row>
    <row r="762" spans="1:51" ht="18" customHeight="1" x14ac:dyDescent="0.25">
      <c r="A762" s="1"/>
      <c r="B762" s="1"/>
      <c r="C762" s="2"/>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3"/>
      <c r="AR762" s="3"/>
      <c r="AS762" s="3"/>
      <c r="AT762" s="3"/>
      <c r="AU762" s="3"/>
      <c r="AV762" s="3"/>
      <c r="AW762" s="3"/>
      <c r="AX762" s="3"/>
      <c r="AY762" s="3"/>
    </row>
    <row r="763" spans="1:51" ht="18" customHeight="1" x14ac:dyDescent="0.25">
      <c r="A763" s="1"/>
      <c r="B763" s="1"/>
      <c r="C763" s="2"/>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3"/>
      <c r="AR763" s="3"/>
      <c r="AS763" s="3"/>
      <c r="AT763" s="3"/>
      <c r="AU763" s="3"/>
      <c r="AV763" s="3"/>
      <c r="AW763" s="3"/>
      <c r="AX763" s="3"/>
      <c r="AY763" s="3"/>
    </row>
    <row r="764" spans="1:51" ht="18" customHeight="1" x14ac:dyDescent="0.25">
      <c r="A764" s="1"/>
      <c r="B764" s="1"/>
      <c r="C764" s="2"/>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3"/>
      <c r="AR764" s="3"/>
      <c r="AS764" s="3"/>
      <c r="AT764" s="3"/>
      <c r="AU764" s="3"/>
      <c r="AV764" s="3"/>
      <c r="AW764" s="3"/>
      <c r="AX764" s="3"/>
      <c r="AY764" s="3"/>
    </row>
    <row r="765" spans="1:51" ht="18" customHeight="1" x14ac:dyDescent="0.25">
      <c r="A765" s="1"/>
      <c r="B765" s="1"/>
      <c r="C765" s="2"/>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3"/>
      <c r="AR765" s="3"/>
      <c r="AS765" s="3"/>
      <c r="AT765" s="3"/>
      <c r="AU765" s="3"/>
      <c r="AV765" s="3"/>
      <c r="AW765" s="3"/>
      <c r="AX765" s="3"/>
      <c r="AY765" s="3"/>
    </row>
    <row r="766" spans="1:51" ht="18" customHeight="1" x14ac:dyDescent="0.25">
      <c r="A766" s="1"/>
      <c r="B766" s="1"/>
      <c r="C766" s="2"/>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3"/>
      <c r="AR766" s="3"/>
      <c r="AS766" s="3"/>
      <c r="AT766" s="3"/>
      <c r="AU766" s="3"/>
      <c r="AV766" s="3"/>
      <c r="AW766" s="3"/>
      <c r="AX766" s="3"/>
      <c r="AY766" s="3"/>
    </row>
    <row r="767" spans="1:51" ht="18" customHeight="1" x14ac:dyDescent="0.25">
      <c r="A767" s="1"/>
      <c r="B767" s="1"/>
      <c r="C767" s="2"/>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3"/>
      <c r="AR767" s="3"/>
      <c r="AS767" s="3"/>
      <c r="AT767" s="3"/>
      <c r="AU767" s="3"/>
      <c r="AV767" s="3"/>
      <c r="AW767" s="3"/>
      <c r="AX767" s="3"/>
      <c r="AY767" s="3"/>
    </row>
    <row r="768" spans="1:51" ht="18" customHeight="1" x14ac:dyDescent="0.25">
      <c r="A768" s="1"/>
      <c r="B768" s="1"/>
      <c r="C768" s="2"/>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3"/>
      <c r="AR768" s="3"/>
      <c r="AS768" s="3"/>
      <c r="AT768" s="3"/>
      <c r="AU768" s="3"/>
      <c r="AV768" s="3"/>
      <c r="AW768" s="3"/>
      <c r="AX768" s="3"/>
      <c r="AY768" s="3"/>
    </row>
    <row r="769" spans="1:51" ht="18" customHeight="1" x14ac:dyDescent="0.25">
      <c r="A769" s="1"/>
      <c r="B769" s="1"/>
      <c r="C769" s="2"/>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3"/>
      <c r="AR769" s="3"/>
      <c r="AS769" s="3"/>
      <c r="AT769" s="3"/>
      <c r="AU769" s="3"/>
      <c r="AV769" s="3"/>
      <c r="AW769" s="3"/>
      <c r="AX769" s="3"/>
      <c r="AY769" s="3"/>
    </row>
    <row r="770" spans="1:51" ht="18" customHeight="1" x14ac:dyDescent="0.25">
      <c r="A770" s="1"/>
      <c r="B770" s="1"/>
      <c r="C770" s="2"/>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3"/>
      <c r="AR770" s="3"/>
      <c r="AS770" s="3"/>
      <c r="AT770" s="3"/>
      <c r="AU770" s="3"/>
      <c r="AV770" s="3"/>
      <c r="AW770" s="3"/>
      <c r="AX770" s="3"/>
      <c r="AY770" s="3"/>
    </row>
    <row r="771" spans="1:51" ht="18" customHeight="1" x14ac:dyDescent="0.25">
      <c r="A771" s="1"/>
      <c r="B771" s="1"/>
      <c r="C771" s="2"/>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3"/>
      <c r="AR771" s="3"/>
      <c r="AS771" s="3"/>
      <c r="AT771" s="3"/>
      <c r="AU771" s="3"/>
      <c r="AV771" s="3"/>
      <c r="AW771" s="3"/>
      <c r="AX771" s="3"/>
      <c r="AY771" s="3"/>
    </row>
    <row r="772" spans="1:51" ht="18" customHeight="1" x14ac:dyDescent="0.25">
      <c r="A772" s="1"/>
      <c r="B772" s="1"/>
      <c r="C772" s="2"/>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3"/>
      <c r="AR772" s="3"/>
      <c r="AS772" s="3"/>
      <c r="AT772" s="3"/>
      <c r="AU772" s="3"/>
      <c r="AV772" s="3"/>
      <c r="AW772" s="3"/>
      <c r="AX772" s="3"/>
      <c r="AY772" s="3"/>
    </row>
    <row r="773" spans="1:51" ht="18" customHeight="1" x14ac:dyDescent="0.25">
      <c r="A773" s="1"/>
      <c r="B773" s="1"/>
      <c r="C773" s="2"/>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3"/>
      <c r="AR773" s="3"/>
      <c r="AS773" s="3"/>
      <c r="AT773" s="3"/>
      <c r="AU773" s="3"/>
      <c r="AV773" s="3"/>
      <c r="AW773" s="3"/>
      <c r="AX773" s="3"/>
      <c r="AY773" s="3"/>
    </row>
    <row r="774" spans="1:51" ht="18" customHeight="1" x14ac:dyDescent="0.25">
      <c r="A774" s="1"/>
      <c r="B774" s="1"/>
      <c r="C774" s="2"/>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3"/>
      <c r="AR774" s="3"/>
      <c r="AS774" s="3"/>
      <c r="AT774" s="3"/>
      <c r="AU774" s="3"/>
      <c r="AV774" s="3"/>
      <c r="AW774" s="3"/>
      <c r="AX774" s="3"/>
      <c r="AY774" s="3"/>
    </row>
    <row r="775" spans="1:51" ht="18" customHeight="1" x14ac:dyDescent="0.25">
      <c r="A775" s="1"/>
      <c r="B775" s="1"/>
      <c r="C775" s="2"/>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3"/>
      <c r="AR775" s="3"/>
      <c r="AS775" s="3"/>
      <c r="AT775" s="3"/>
      <c r="AU775" s="3"/>
      <c r="AV775" s="3"/>
      <c r="AW775" s="3"/>
      <c r="AX775" s="3"/>
      <c r="AY775" s="3"/>
    </row>
    <row r="776" spans="1:51" ht="18" customHeight="1" x14ac:dyDescent="0.25">
      <c r="A776" s="1"/>
      <c r="B776" s="1"/>
      <c r="C776" s="2"/>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3"/>
      <c r="AR776" s="3"/>
      <c r="AS776" s="3"/>
      <c r="AT776" s="3"/>
      <c r="AU776" s="3"/>
      <c r="AV776" s="3"/>
      <c r="AW776" s="3"/>
      <c r="AX776" s="3"/>
      <c r="AY776" s="3"/>
    </row>
    <row r="777" spans="1:51" ht="18" customHeight="1" x14ac:dyDescent="0.25">
      <c r="A777" s="1"/>
      <c r="B777" s="1"/>
      <c r="C777" s="2"/>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3"/>
      <c r="AR777" s="3"/>
      <c r="AS777" s="3"/>
      <c r="AT777" s="3"/>
      <c r="AU777" s="3"/>
      <c r="AV777" s="3"/>
      <c r="AW777" s="3"/>
      <c r="AX777" s="3"/>
      <c r="AY777" s="3"/>
    </row>
    <row r="778" spans="1:51" ht="18" customHeight="1" x14ac:dyDescent="0.25">
      <c r="A778" s="1"/>
      <c r="B778" s="1"/>
      <c r="C778" s="2"/>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3"/>
      <c r="AR778" s="3"/>
      <c r="AS778" s="3"/>
      <c r="AT778" s="3"/>
      <c r="AU778" s="3"/>
      <c r="AV778" s="3"/>
      <c r="AW778" s="3"/>
      <c r="AX778" s="3"/>
      <c r="AY778" s="3"/>
    </row>
    <row r="779" spans="1:51" ht="18" customHeight="1" x14ac:dyDescent="0.25">
      <c r="A779" s="1"/>
      <c r="B779" s="1"/>
      <c r="C779" s="2"/>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3"/>
      <c r="AR779" s="3"/>
      <c r="AS779" s="3"/>
      <c r="AT779" s="3"/>
      <c r="AU779" s="3"/>
      <c r="AV779" s="3"/>
      <c r="AW779" s="3"/>
      <c r="AX779" s="3"/>
      <c r="AY779" s="3"/>
    </row>
    <row r="780" spans="1:51" ht="18" customHeight="1" x14ac:dyDescent="0.25">
      <c r="A780" s="1"/>
      <c r="B780" s="1"/>
      <c r="C780" s="2"/>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3"/>
      <c r="AR780" s="3"/>
      <c r="AS780" s="3"/>
      <c r="AT780" s="3"/>
      <c r="AU780" s="3"/>
      <c r="AV780" s="3"/>
      <c r="AW780" s="3"/>
      <c r="AX780" s="3"/>
      <c r="AY780" s="3"/>
    </row>
    <row r="781" spans="1:51" ht="18" customHeight="1" x14ac:dyDescent="0.25">
      <c r="A781" s="1"/>
      <c r="B781" s="1"/>
      <c r="C781" s="2"/>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3"/>
      <c r="AR781" s="3"/>
      <c r="AS781" s="3"/>
      <c r="AT781" s="3"/>
      <c r="AU781" s="3"/>
      <c r="AV781" s="3"/>
      <c r="AW781" s="3"/>
      <c r="AX781" s="3"/>
      <c r="AY781" s="3"/>
    </row>
    <row r="782" spans="1:51" ht="18" customHeight="1" x14ac:dyDescent="0.25">
      <c r="A782" s="1"/>
      <c r="B782" s="1"/>
      <c r="C782" s="2"/>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3"/>
      <c r="AR782" s="3"/>
      <c r="AS782" s="3"/>
      <c r="AT782" s="3"/>
      <c r="AU782" s="3"/>
      <c r="AV782" s="3"/>
      <c r="AW782" s="3"/>
      <c r="AX782" s="3"/>
      <c r="AY782" s="3"/>
    </row>
    <row r="783" spans="1:51" ht="18" customHeight="1" x14ac:dyDescent="0.25">
      <c r="A783" s="1"/>
      <c r="B783" s="1"/>
      <c r="C783" s="2"/>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3"/>
      <c r="AR783" s="3"/>
      <c r="AS783" s="3"/>
      <c r="AT783" s="3"/>
      <c r="AU783" s="3"/>
      <c r="AV783" s="3"/>
      <c r="AW783" s="3"/>
      <c r="AX783" s="3"/>
      <c r="AY783" s="3"/>
    </row>
    <row r="784" spans="1:51" ht="18" customHeight="1" x14ac:dyDescent="0.25">
      <c r="A784" s="1"/>
      <c r="B784" s="1"/>
      <c r="C784" s="2"/>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3"/>
      <c r="AR784" s="3"/>
      <c r="AS784" s="3"/>
      <c r="AT784" s="3"/>
      <c r="AU784" s="3"/>
      <c r="AV784" s="3"/>
      <c r="AW784" s="3"/>
      <c r="AX784" s="3"/>
      <c r="AY784" s="3"/>
    </row>
    <row r="785" spans="1:51" ht="18" customHeight="1" x14ac:dyDescent="0.25">
      <c r="A785" s="1"/>
      <c r="B785" s="1"/>
      <c r="C785" s="2"/>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3"/>
      <c r="AR785" s="3"/>
      <c r="AS785" s="3"/>
      <c r="AT785" s="3"/>
      <c r="AU785" s="3"/>
      <c r="AV785" s="3"/>
      <c r="AW785" s="3"/>
      <c r="AX785" s="3"/>
      <c r="AY785" s="3"/>
    </row>
    <row r="786" spans="1:51" ht="18" customHeight="1" x14ac:dyDescent="0.25">
      <c r="A786" s="1"/>
      <c r="B786" s="1"/>
      <c r="C786" s="2"/>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3"/>
      <c r="AR786" s="3"/>
      <c r="AS786" s="3"/>
      <c r="AT786" s="3"/>
      <c r="AU786" s="3"/>
      <c r="AV786" s="3"/>
      <c r="AW786" s="3"/>
      <c r="AX786" s="3"/>
      <c r="AY786" s="3"/>
    </row>
    <row r="787" spans="1:51" ht="18" customHeight="1" x14ac:dyDescent="0.25">
      <c r="A787" s="1"/>
      <c r="B787" s="1"/>
      <c r="C787" s="2"/>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3"/>
      <c r="AR787" s="3"/>
      <c r="AS787" s="3"/>
      <c r="AT787" s="3"/>
      <c r="AU787" s="3"/>
      <c r="AV787" s="3"/>
      <c r="AW787" s="3"/>
      <c r="AX787" s="3"/>
      <c r="AY787" s="3"/>
    </row>
    <row r="788" spans="1:51" ht="18" customHeight="1" x14ac:dyDescent="0.25">
      <c r="A788" s="1"/>
      <c r="B788" s="1"/>
      <c r="C788" s="2"/>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3"/>
      <c r="AR788" s="3"/>
      <c r="AS788" s="3"/>
      <c r="AT788" s="3"/>
      <c r="AU788" s="3"/>
      <c r="AV788" s="3"/>
      <c r="AW788" s="3"/>
      <c r="AX788" s="3"/>
      <c r="AY788" s="3"/>
    </row>
    <row r="789" spans="1:51" ht="18" customHeight="1" x14ac:dyDescent="0.25">
      <c r="A789" s="1"/>
      <c r="B789" s="1"/>
      <c r="C789" s="2"/>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3"/>
      <c r="AR789" s="3"/>
      <c r="AS789" s="3"/>
      <c r="AT789" s="3"/>
      <c r="AU789" s="3"/>
      <c r="AV789" s="3"/>
      <c r="AW789" s="3"/>
      <c r="AX789" s="3"/>
      <c r="AY789" s="3"/>
    </row>
    <row r="790" spans="1:51" ht="18" customHeight="1" x14ac:dyDescent="0.25">
      <c r="A790" s="1"/>
      <c r="B790" s="1"/>
      <c r="C790" s="2"/>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3"/>
      <c r="AR790" s="3"/>
      <c r="AS790" s="3"/>
      <c r="AT790" s="3"/>
      <c r="AU790" s="3"/>
      <c r="AV790" s="3"/>
      <c r="AW790" s="3"/>
      <c r="AX790" s="3"/>
      <c r="AY790" s="3"/>
    </row>
    <row r="791" spans="1:51" ht="18" customHeight="1" x14ac:dyDescent="0.25">
      <c r="A791" s="1"/>
      <c r="B791" s="1"/>
      <c r="C791" s="2"/>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3"/>
      <c r="AR791" s="3"/>
      <c r="AS791" s="3"/>
      <c r="AT791" s="3"/>
      <c r="AU791" s="3"/>
      <c r="AV791" s="3"/>
      <c r="AW791" s="3"/>
      <c r="AX791" s="3"/>
      <c r="AY791" s="3"/>
    </row>
    <row r="792" spans="1:51" ht="18" customHeight="1" x14ac:dyDescent="0.25">
      <c r="A792" s="1"/>
      <c r="B792" s="1"/>
      <c r="C792" s="2"/>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3"/>
      <c r="AR792" s="3"/>
      <c r="AS792" s="3"/>
      <c r="AT792" s="3"/>
      <c r="AU792" s="3"/>
      <c r="AV792" s="3"/>
      <c r="AW792" s="3"/>
      <c r="AX792" s="3"/>
      <c r="AY792" s="3"/>
    </row>
    <row r="793" spans="1:51" ht="18" customHeight="1" x14ac:dyDescent="0.25">
      <c r="A793" s="1"/>
      <c r="B793" s="1"/>
      <c r="C793" s="2"/>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3"/>
      <c r="AR793" s="3"/>
      <c r="AS793" s="3"/>
      <c r="AT793" s="3"/>
      <c r="AU793" s="3"/>
      <c r="AV793" s="3"/>
      <c r="AW793" s="3"/>
      <c r="AX793" s="3"/>
      <c r="AY793" s="3"/>
    </row>
    <row r="794" spans="1:51" ht="18" customHeight="1" x14ac:dyDescent="0.25">
      <c r="A794" s="1"/>
      <c r="B794" s="1"/>
      <c r="C794" s="2"/>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3"/>
      <c r="AR794" s="3"/>
      <c r="AS794" s="3"/>
      <c r="AT794" s="3"/>
      <c r="AU794" s="3"/>
      <c r="AV794" s="3"/>
      <c r="AW794" s="3"/>
      <c r="AX794" s="3"/>
      <c r="AY794" s="3"/>
    </row>
    <row r="795" spans="1:51" ht="18" customHeight="1" x14ac:dyDescent="0.25">
      <c r="A795" s="1"/>
      <c r="B795" s="1"/>
      <c r="C795" s="2"/>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3"/>
      <c r="AR795" s="3"/>
      <c r="AS795" s="3"/>
      <c r="AT795" s="3"/>
      <c r="AU795" s="3"/>
      <c r="AV795" s="3"/>
      <c r="AW795" s="3"/>
      <c r="AX795" s="3"/>
      <c r="AY795" s="3"/>
    </row>
    <row r="796" spans="1:51" ht="18" customHeight="1" x14ac:dyDescent="0.25">
      <c r="A796" s="1"/>
      <c r="B796" s="1"/>
      <c r="C796" s="2"/>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3"/>
      <c r="AR796" s="3"/>
      <c r="AS796" s="3"/>
      <c r="AT796" s="3"/>
      <c r="AU796" s="3"/>
      <c r="AV796" s="3"/>
      <c r="AW796" s="3"/>
      <c r="AX796" s="3"/>
      <c r="AY796" s="3"/>
    </row>
    <row r="797" spans="1:51" ht="18" customHeight="1" x14ac:dyDescent="0.25">
      <c r="A797" s="1"/>
      <c r="B797" s="1"/>
      <c r="C797" s="2"/>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3"/>
      <c r="AR797" s="3"/>
      <c r="AS797" s="3"/>
      <c r="AT797" s="3"/>
      <c r="AU797" s="3"/>
      <c r="AV797" s="3"/>
      <c r="AW797" s="3"/>
      <c r="AX797" s="3"/>
      <c r="AY797" s="3"/>
    </row>
    <row r="798" spans="1:51" ht="18" customHeight="1" x14ac:dyDescent="0.25">
      <c r="A798" s="1"/>
      <c r="B798" s="1"/>
      <c r="C798" s="2"/>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3"/>
      <c r="AR798" s="3"/>
      <c r="AS798" s="3"/>
      <c r="AT798" s="3"/>
      <c r="AU798" s="3"/>
      <c r="AV798" s="3"/>
      <c r="AW798" s="3"/>
      <c r="AX798" s="3"/>
      <c r="AY798" s="3"/>
    </row>
    <row r="799" spans="1:51" ht="18" customHeight="1" x14ac:dyDescent="0.25">
      <c r="A799" s="1"/>
      <c r="B799" s="1"/>
      <c r="C799" s="2"/>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3"/>
      <c r="AR799" s="3"/>
      <c r="AS799" s="3"/>
      <c r="AT799" s="3"/>
      <c r="AU799" s="3"/>
      <c r="AV799" s="3"/>
      <c r="AW799" s="3"/>
      <c r="AX799" s="3"/>
      <c r="AY799" s="3"/>
    </row>
    <row r="800" spans="1:51" ht="18" customHeight="1" x14ac:dyDescent="0.25">
      <c r="A800" s="1"/>
      <c r="B800" s="1"/>
      <c r="C800" s="2"/>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3"/>
      <c r="AR800" s="3"/>
      <c r="AS800" s="3"/>
      <c r="AT800" s="3"/>
      <c r="AU800" s="3"/>
      <c r="AV800" s="3"/>
      <c r="AW800" s="3"/>
      <c r="AX800" s="3"/>
      <c r="AY800" s="3"/>
    </row>
    <row r="801" spans="1:51" ht="18" customHeight="1" x14ac:dyDescent="0.25">
      <c r="A801" s="1"/>
      <c r="B801" s="1"/>
      <c r="C801" s="2"/>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3"/>
      <c r="AR801" s="3"/>
      <c r="AS801" s="3"/>
      <c r="AT801" s="3"/>
      <c r="AU801" s="3"/>
      <c r="AV801" s="3"/>
      <c r="AW801" s="3"/>
      <c r="AX801" s="3"/>
      <c r="AY801" s="3"/>
    </row>
    <row r="802" spans="1:51" ht="18" customHeight="1" x14ac:dyDescent="0.25">
      <c r="A802" s="1"/>
      <c r="B802" s="1"/>
      <c r="C802" s="2"/>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3"/>
      <c r="AR802" s="3"/>
      <c r="AS802" s="3"/>
      <c r="AT802" s="3"/>
      <c r="AU802" s="3"/>
      <c r="AV802" s="3"/>
      <c r="AW802" s="3"/>
      <c r="AX802" s="3"/>
      <c r="AY802" s="3"/>
    </row>
    <row r="803" spans="1:51" ht="18" customHeight="1" x14ac:dyDescent="0.25">
      <c r="A803" s="1"/>
      <c r="B803" s="1"/>
      <c r="C803" s="2"/>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3"/>
      <c r="AR803" s="3"/>
      <c r="AS803" s="3"/>
      <c r="AT803" s="3"/>
      <c r="AU803" s="3"/>
      <c r="AV803" s="3"/>
      <c r="AW803" s="3"/>
      <c r="AX803" s="3"/>
      <c r="AY803" s="3"/>
    </row>
    <row r="804" spans="1:51" ht="18" customHeight="1" x14ac:dyDescent="0.25">
      <c r="A804" s="1"/>
      <c r="B804" s="1"/>
      <c r="C804" s="2"/>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3"/>
      <c r="AR804" s="3"/>
      <c r="AS804" s="3"/>
      <c r="AT804" s="3"/>
      <c r="AU804" s="3"/>
      <c r="AV804" s="3"/>
      <c r="AW804" s="3"/>
      <c r="AX804" s="3"/>
      <c r="AY804" s="3"/>
    </row>
    <row r="805" spans="1:51" ht="18" customHeight="1" x14ac:dyDescent="0.25">
      <c r="A805" s="1"/>
      <c r="B805" s="1"/>
      <c r="C805" s="2"/>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3"/>
      <c r="AR805" s="3"/>
      <c r="AS805" s="3"/>
      <c r="AT805" s="3"/>
      <c r="AU805" s="3"/>
      <c r="AV805" s="3"/>
      <c r="AW805" s="3"/>
      <c r="AX805" s="3"/>
      <c r="AY805" s="3"/>
    </row>
    <row r="806" spans="1:51" ht="18" customHeight="1" x14ac:dyDescent="0.25">
      <c r="A806" s="1"/>
      <c r="B806" s="1"/>
      <c r="C806" s="2"/>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3"/>
      <c r="AR806" s="3"/>
      <c r="AS806" s="3"/>
      <c r="AT806" s="3"/>
      <c r="AU806" s="3"/>
      <c r="AV806" s="3"/>
      <c r="AW806" s="3"/>
      <c r="AX806" s="3"/>
      <c r="AY806" s="3"/>
    </row>
    <row r="807" spans="1:51" ht="18" customHeight="1" x14ac:dyDescent="0.25">
      <c r="A807" s="1"/>
      <c r="B807" s="1"/>
      <c r="C807" s="2"/>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3"/>
      <c r="AR807" s="3"/>
      <c r="AS807" s="3"/>
      <c r="AT807" s="3"/>
      <c r="AU807" s="3"/>
      <c r="AV807" s="3"/>
      <c r="AW807" s="3"/>
      <c r="AX807" s="3"/>
      <c r="AY807" s="3"/>
    </row>
    <row r="808" spans="1:51" ht="18" customHeight="1" x14ac:dyDescent="0.25">
      <c r="A808" s="1"/>
      <c r="B808" s="1"/>
      <c r="C808" s="2"/>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3"/>
      <c r="AR808" s="3"/>
      <c r="AS808" s="3"/>
      <c r="AT808" s="3"/>
      <c r="AU808" s="3"/>
      <c r="AV808" s="3"/>
      <c r="AW808" s="3"/>
      <c r="AX808" s="3"/>
      <c r="AY808" s="3"/>
    </row>
    <row r="809" spans="1:51" ht="18" customHeight="1" x14ac:dyDescent="0.25">
      <c r="A809" s="1"/>
      <c r="B809" s="1"/>
      <c r="C809" s="2"/>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3"/>
      <c r="AR809" s="3"/>
      <c r="AS809" s="3"/>
      <c r="AT809" s="3"/>
      <c r="AU809" s="3"/>
      <c r="AV809" s="3"/>
      <c r="AW809" s="3"/>
      <c r="AX809" s="3"/>
      <c r="AY809" s="3"/>
    </row>
    <row r="810" spans="1:51" ht="18" customHeight="1" x14ac:dyDescent="0.25">
      <c r="A810" s="1"/>
      <c r="B810" s="1"/>
      <c r="C810" s="2"/>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3"/>
      <c r="AR810" s="3"/>
      <c r="AS810" s="3"/>
      <c r="AT810" s="3"/>
      <c r="AU810" s="3"/>
      <c r="AV810" s="3"/>
      <c r="AW810" s="3"/>
      <c r="AX810" s="3"/>
      <c r="AY810" s="3"/>
    </row>
    <row r="811" spans="1:51" ht="18" customHeight="1" x14ac:dyDescent="0.25">
      <c r="A811" s="1"/>
      <c r="B811" s="1"/>
      <c r="C811" s="2"/>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3"/>
      <c r="AR811" s="3"/>
      <c r="AS811" s="3"/>
      <c r="AT811" s="3"/>
      <c r="AU811" s="3"/>
      <c r="AV811" s="3"/>
      <c r="AW811" s="3"/>
      <c r="AX811" s="3"/>
      <c r="AY811" s="3"/>
    </row>
    <row r="812" spans="1:51" ht="18" customHeight="1" x14ac:dyDescent="0.25">
      <c r="A812" s="1"/>
      <c r="B812" s="1"/>
      <c r="C812" s="2"/>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3"/>
      <c r="AR812" s="3"/>
      <c r="AS812" s="3"/>
      <c r="AT812" s="3"/>
      <c r="AU812" s="3"/>
      <c r="AV812" s="3"/>
      <c r="AW812" s="3"/>
      <c r="AX812" s="3"/>
      <c r="AY812" s="3"/>
    </row>
    <row r="813" spans="1:51" ht="18" customHeight="1" x14ac:dyDescent="0.25">
      <c r="A813" s="1"/>
      <c r="B813" s="1"/>
      <c r="C813" s="2"/>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3"/>
      <c r="AR813" s="3"/>
      <c r="AS813" s="3"/>
      <c r="AT813" s="3"/>
      <c r="AU813" s="3"/>
      <c r="AV813" s="3"/>
      <c r="AW813" s="3"/>
      <c r="AX813" s="3"/>
      <c r="AY813" s="3"/>
    </row>
    <row r="814" spans="1:51" ht="18" customHeight="1" x14ac:dyDescent="0.25">
      <c r="A814" s="1"/>
      <c r="B814" s="1"/>
      <c r="C814" s="2"/>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3"/>
      <c r="AR814" s="3"/>
      <c r="AS814" s="3"/>
      <c r="AT814" s="3"/>
      <c r="AU814" s="3"/>
      <c r="AV814" s="3"/>
      <c r="AW814" s="3"/>
      <c r="AX814" s="3"/>
      <c r="AY814" s="3"/>
    </row>
    <row r="815" spans="1:51" ht="18" customHeight="1" x14ac:dyDescent="0.25">
      <c r="A815" s="1"/>
      <c r="B815" s="1"/>
      <c r="C815" s="2"/>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3"/>
      <c r="AR815" s="3"/>
      <c r="AS815" s="3"/>
      <c r="AT815" s="3"/>
      <c r="AU815" s="3"/>
      <c r="AV815" s="3"/>
      <c r="AW815" s="3"/>
      <c r="AX815" s="3"/>
      <c r="AY815" s="3"/>
    </row>
    <row r="816" spans="1:51" ht="18" customHeight="1" x14ac:dyDescent="0.25">
      <c r="A816" s="1"/>
      <c r="B816" s="1"/>
      <c r="C816" s="2"/>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3"/>
      <c r="AR816" s="3"/>
      <c r="AS816" s="3"/>
      <c r="AT816" s="3"/>
      <c r="AU816" s="3"/>
      <c r="AV816" s="3"/>
      <c r="AW816" s="3"/>
      <c r="AX816" s="3"/>
      <c r="AY816" s="3"/>
    </row>
    <row r="817" spans="1:51" ht="18" customHeight="1" x14ac:dyDescent="0.25">
      <c r="A817" s="1"/>
      <c r="B817" s="1"/>
      <c r="C817" s="2"/>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3"/>
      <c r="AR817" s="3"/>
      <c r="AS817" s="3"/>
      <c r="AT817" s="3"/>
      <c r="AU817" s="3"/>
      <c r="AV817" s="3"/>
      <c r="AW817" s="3"/>
      <c r="AX817" s="3"/>
      <c r="AY817" s="3"/>
    </row>
    <row r="818" spans="1:51" ht="18" customHeight="1" x14ac:dyDescent="0.25">
      <c r="A818" s="1"/>
      <c r="B818" s="1"/>
      <c r="C818" s="2"/>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3"/>
      <c r="AR818" s="3"/>
      <c r="AS818" s="3"/>
      <c r="AT818" s="3"/>
      <c r="AU818" s="3"/>
      <c r="AV818" s="3"/>
      <c r="AW818" s="3"/>
      <c r="AX818" s="3"/>
      <c r="AY818" s="3"/>
    </row>
    <row r="819" spans="1:51" ht="18" customHeight="1" x14ac:dyDescent="0.25">
      <c r="A819" s="1"/>
      <c r="B819" s="1"/>
      <c r="C819" s="2"/>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3"/>
      <c r="AR819" s="3"/>
      <c r="AS819" s="3"/>
      <c r="AT819" s="3"/>
      <c r="AU819" s="3"/>
      <c r="AV819" s="3"/>
      <c r="AW819" s="3"/>
      <c r="AX819" s="3"/>
      <c r="AY819" s="3"/>
    </row>
    <row r="820" spans="1:51" ht="18" customHeight="1" x14ac:dyDescent="0.25">
      <c r="A820" s="1"/>
      <c r="B820" s="1"/>
      <c r="C820" s="2"/>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3"/>
      <c r="AR820" s="3"/>
      <c r="AS820" s="3"/>
      <c r="AT820" s="3"/>
      <c r="AU820" s="3"/>
      <c r="AV820" s="3"/>
      <c r="AW820" s="3"/>
      <c r="AX820" s="3"/>
      <c r="AY820" s="3"/>
    </row>
    <row r="821" spans="1:51" ht="18" customHeight="1" x14ac:dyDescent="0.25">
      <c r="A821" s="1"/>
      <c r="B821" s="1"/>
      <c r="C821" s="2"/>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3"/>
      <c r="AR821" s="3"/>
      <c r="AS821" s="3"/>
      <c r="AT821" s="3"/>
      <c r="AU821" s="3"/>
      <c r="AV821" s="3"/>
      <c r="AW821" s="3"/>
      <c r="AX821" s="3"/>
      <c r="AY821" s="3"/>
    </row>
    <row r="822" spans="1:51" ht="18" customHeight="1" x14ac:dyDescent="0.25">
      <c r="A822" s="1"/>
      <c r="B822" s="1"/>
      <c r="C822" s="2"/>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3"/>
      <c r="AR822" s="3"/>
      <c r="AS822" s="3"/>
      <c r="AT822" s="3"/>
      <c r="AU822" s="3"/>
      <c r="AV822" s="3"/>
      <c r="AW822" s="3"/>
      <c r="AX822" s="3"/>
      <c r="AY822" s="3"/>
    </row>
    <row r="823" spans="1:51" ht="18" customHeight="1" x14ac:dyDescent="0.25">
      <c r="A823" s="1"/>
      <c r="B823" s="1"/>
      <c r="C823" s="2"/>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3"/>
      <c r="AR823" s="3"/>
      <c r="AS823" s="3"/>
      <c r="AT823" s="3"/>
      <c r="AU823" s="3"/>
      <c r="AV823" s="3"/>
      <c r="AW823" s="3"/>
      <c r="AX823" s="3"/>
      <c r="AY823" s="3"/>
    </row>
    <row r="824" spans="1:51" ht="18" customHeight="1" x14ac:dyDescent="0.25">
      <c r="A824" s="1"/>
      <c r="B824" s="1"/>
      <c r="C824" s="2"/>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3"/>
      <c r="AR824" s="3"/>
      <c r="AS824" s="3"/>
      <c r="AT824" s="3"/>
      <c r="AU824" s="3"/>
      <c r="AV824" s="3"/>
      <c r="AW824" s="3"/>
      <c r="AX824" s="3"/>
      <c r="AY824" s="3"/>
    </row>
    <row r="825" spans="1:51" ht="18" customHeight="1" x14ac:dyDescent="0.25">
      <c r="A825" s="1"/>
      <c r="B825" s="1"/>
      <c r="C825" s="2"/>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3"/>
      <c r="AR825" s="3"/>
      <c r="AS825" s="3"/>
      <c r="AT825" s="3"/>
      <c r="AU825" s="3"/>
      <c r="AV825" s="3"/>
      <c r="AW825" s="3"/>
      <c r="AX825" s="3"/>
      <c r="AY825" s="3"/>
    </row>
    <row r="826" spans="1:51" ht="18" customHeight="1" x14ac:dyDescent="0.25">
      <c r="A826" s="1"/>
      <c r="B826" s="1"/>
      <c r="C826" s="2"/>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3"/>
      <c r="AR826" s="3"/>
      <c r="AS826" s="3"/>
      <c r="AT826" s="3"/>
      <c r="AU826" s="3"/>
      <c r="AV826" s="3"/>
      <c r="AW826" s="3"/>
      <c r="AX826" s="3"/>
      <c r="AY826" s="3"/>
    </row>
    <row r="827" spans="1:51" ht="18" customHeight="1" x14ac:dyDescent="0.25">
      <c r="A827" s="1"/>
      <c r="B827" s="1"/>
      <c r="C827" s="2"/>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3"/>
      <c r="AR827" s="3"/>
      <c r="AS827" s="3"/>
      <c r="AT827" s="3"/>
      <c r="AU827" s="3"/>
      <c r="AV827" s="3"/>
      <c r="AW827" s="3"/>
      <c r="AX827" s="3"/>
      <c r="AY827" s="3"/>
    </row>
    <row r="828" spans="1:51" ht="18" customHeight="1" x14ac:dyDescent="0.25">
      <c r="A828" s="1"/>
      <c r="B828" s="1"/>
      <c r="C828" s="2"/>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3"/>
      <c r="AR828" s="3"/>
      <c r="AS828" s="3"/>
      <c r="AT828" s="3"/>
      <c r="AU828" s="3"/>
      <c r="AV828" s="3"/>
      <c r="AW828" s="3"/>
      <c r="AX828" s="3"/>
      <c r="AY828" s="3"/>
    </row>
    <row r="829" spans="1:51" ht="18" customHeight="1" x14ac:dyDescent="0.25">
      <c r="A829" s="1"/>
      <c r="B829" s="1"/>
      <c r="C829" s="2"/>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3"/>
      <c r="AR829" s="3"/>
      <c r="AS829" s="3"/>
      <c r="AT829" s="3"/>
      <c r="AU829" s="3"/>
      <c r="AV829" s="3"/>
      <c r="AW829" s="3"/>
      <c r="AX829" s="3"/>
      <c r="AY829" s="3"/>
    </row>
    <row r="830" spans="1:51" ht="18" customHeight="1" x14ac:dyDescent="0.25">
      <c r="A830" s="1"/>
      <c r="B830" s="1"/>
      <c r="C830" s="2"/>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3"/>
      <c r="AR830" s="3"/>
      <c r="AS830" s="3"/>
      <c r="AT830" s="3"/>
      <c r="AU830" s="3"/>
      <c r="AV830" s="3"/>
      <c r="AW830" s="3"/>
      <c r="AX830" s="3"/>
      <c r="AY830" s="3"/>
    </row>
    <row r="831" spans="1:51" ht="18" customHeight="1" x14ac:dyDescent="0.25">
      <c r="A831" s="1"/>
      <c r="B831" s="1"/>
      <c r="C831" s="2"/>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3"/>
      <c r="AR831" s="3"/>
      <c r="AS831" s="3"/>
      <c r="AT831" s="3"/>
      <c r="AU831" s="3"/>
      <c r="AV831" s="3"/>
      <c r="AW831" s="3"/>
      <c r="AX831" s="3"/>
      <c r="AY831" s="3"/>
    </row>
    <row r="832" spans="1:51" ht="18" customHeight="1" x14ac:dyDescent="0.25">
      <c r="A832" s="1"/>
      <c r="B832" s="1"/>
      <c r="C832" s="2"/>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3"/>
      <c r="AR832" s="3"/>
      <c r="AS832" s="3"/>
      <c r="AT832" s="3"/>
      <c r="AU832" s="3"/>
      <c r="AV832" s="3"/>
      <c r="AW832" s="3"/>
      <c r="AX832" s="3"/>
      <c r="AY832" s="3"/>
    </row>
    <row r="833" spans="1:51" ht="18" customHeight="1" x14ac:dyDescent="0.25">
      <c r="A833" s="1"/>
      <c r="B833" s="1"/>
      <c r="C833" s="2"/>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3"/>
      <c r="AR833" s="3"/>
      <c r="AS833" s="3"/>
      <c r="AT833" s="3"/>
      <c r="AU833" s="3"/>
      <c r="AV833" s="3"/>
      <c r="AW833" s="3"/>
      <c r="AX833" s="3"/>
      <c r="AY833" s="3"/>
    </row>
    <row r="834" spans="1:51" ht="18" customHeight="1" x14ac:dyDescent="0.25">
      <c r="A834" s="1"/>
      <c r="B834" s="1"/>
      <c r="C834" s="2"/>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3"/>
      <c r="AR834" s="3"/>
      <c r="AS834" s="3"/>
      <c r="AT834" s="3"/>
      <c r="AU834" s="3"/>
      <c r="AV834" s="3"/>
      <c r="AW834" s="3"/>
      <c r="AX834" s="3"/>
      <c r="AY834" s="3"/>
    </row>
    <row r="835" spans="1:51" ht="18" customHeight="1" x14ac:dyDescent="0.25">
      <c r="A835" s="1"/>
      <c r="B835" s="1"/>
      <c r="C835" s="2"/>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3"/>
      <c r="AR835" s="3"/>
      <c r="AS835" s="3"/>
      <c r="AT835" s="3"/>
      <c r="AU835" s="3"/>
      <c r="AV835" s="3"/>
      <c r="AW835" s="3"/>
      <c r="AX835" s="3"/>
      <c r="AY835" s="3"/>
    </row>
    <row r="836" spans="1:51" ht="18" customHeight="1" x14ac:dyDescent="0.25">
      <c r="A836" s="1"/>
      <c r="B836" s="1"/>
      <c r="C836" s="2"/>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3"/>
      <c r="AR836" s="3"/>
      <c r="AS836" s="3"/>
      <c r="AT836" s="3"/>
      <c r="AU836" s="3"/>
      <c r="AV836" s="3"/>
      <c r="AW836" s="3"/>
      <c r="AX836" s="3"/>
      <c r="AY836" s="3"/>
    </row>
    <row r="837" spans="1:51" ht="18" customHeight="1" x14ac:dyDescent="0.25">
      <c r="A837" s="1"/>
      <c r="B837" s="1"/>
      <c r="C837" s="2"/>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3"/>
      <c r="AR837" s="3"/>
      <c r="AS837" s="3"/>
      <c r="AT837" s="3"/>
      <c r="AU837" s="3"/>
      <c r="AV837" s="3"/>
      <c r="AW837" s="3"/>
      <c r="AX837" s="3"/>
      <c r="AY837" s="3"/>
    </row>
    <row r="838" spans="1:51" ht="18" customHeight="1" x14ac:dyDescent="0.25">
      <c r="A838" s="1"/>
      <c r="B838" s="1"/>
      <c r="C838" s="2"/>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3"/>
      <c r="AR838" s="3"/>
      <c r="AS838" s="3"/>
      <c r="AT838" s="3"/>
      <c r="AU838" s="3"/>
      <c r="AV838" s="3"/>
      <c r="AW838" s="3"/>
      <c r="AX838" s="3"/>
      <c r="AY838" s="3"/>
    </row>
    <row r="839" spans="1:51" ht="18" customHeight="1" x14ac:dyDescent="0.25">
      <c r="A839" s="1"/>
      <c r="B839" s="1"/>
      <c r="C839" s="2"/>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3"/>
      <c r="AR839" s="3"/>
      <c r="AS839" s="3"/>
      <c r="AT839" s="3"/>
      <c r="AU839" s="3"/>
      <c r="AV839" s="3"/>
      <c r="AW839" s="3"/>
      <c r="AX839" s="3"/>
      <c r="AY839" s="3"/>
    </row>
    <row r="840" spans="1:51" ht="18" customHeight="1" x14ac:dyDescent="0.25">
      <c r="A840" s="1"/>
      <c r="B840" s="1"/>
      <c r="C840" s="2"/>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3"/>
      <c r="AR840" s="3"/>
      <c r="AS840" s="3"/>
      <c r="AT840" s="3"/>
      <c r="AU840" s="3"/>
      <c r="AV840" s="3"/>
      <c r="AW840" s="3"/>
      <c r="AX840" s="3"/>
      <c r="AY840" s="3"/>
    </row>
    <row r="841" spans="1:51" ht="18" customHeight="1" x14ac:dyDescent="0.25">
      <c r="A841" s="1"/>
      <c r="B841" s="1"/>
      <c r="C841" s="2"/>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3"/>
      <c r="AR841" s="3"/>
      <c r="AS841" s="3"/>
      <c r="AT841" s="3"/>
      <c r="AU841" s="3"/>
      <c r="AV841" s="3"/>
      <c r="AW841" s="3"/>
      <c r="AX841" s="3"/>
      <c r="AY841" s="3"/>
    </row>
    <row r="842" spans="1:51" ht="18" customHeight="1" x14ac:dyDescent="0.25">
      <c r="A842" s="1"/>
      <c r="B842" s="1"/>
      <c r="C842" s="2"/>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3"/>
      <c r="AR842" s="3"/>
      <c r="AS842" s="3"/>
      <c r="AT842" s="3"/>
      <c r="AU842" s="3"/>
      <c r="AV842" s="3"/>
      <c r="AW842" s="3"/>
      <c r="AX842" s="3"/>
      <c r="AY842" s="3"/>
    </row>
    <row r="843" spans="1:51" ht="18" customHeight="1" x14ac:dyDescent="0.25">
      <c r="A843" s="1"/>
      <c r="B843" s="1"/>
      <c r="C843" s="2"/>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3"/>
      <c r="AR843" s="3"/>
      <c r="AS843" s="3"/>
      <c r="AT843" s="3"/>
      <c r="AU843" s="3"/>
      <c r="AV843" s="3"/>
      <c r="AW843" s="3"/>
      <c r="AX843" s="3"/>
      <c r="AY843" s="3"/>
    </row>
    <row r="844" spans="1:51" ht="18" customHeight="1" x14ac:dyDescent="0.25">
      <c r="A844" s="1"/>
      <c r="B844" s="1"/>
      <c r="C844" s="2"/>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3"/>
      <c r="AR844" s="3"/>
      <c r="AS844" s="3"/>
      <c r="AT844" s="3"/>
      <c r="AU844" s="3"/>
      <c r="AV844" s="3"/>
      <c r="AW844" s="3"/>
      <c r="AX844" s="3"/>
      <c r="AY844" s="3"/>
    </row>
    <row r="845" spans="1:51" ht="18" customHeight="1" x14ac:dyDescent="0.25">
      <c r="A845" s="1"/>
      <c r="B845" s="1"/>
      <c r="C845" s="2"/>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3"/>
      <c r="AR845" s="3"/>
      <c r="AS845" s="3"/>
      <c r="AT845" s="3"/>
      <c r="AU845" s="3"/>
      <c r="AV845" s="3"/>
      <c r="AW845" s="3"/>
      <c r="AX845" s="3"/>
      <c r="AY845" s="3"/>
    </row>
    <row r="846" spans="1:51" ht="18" customHeight="1" x14ac:dyDescent="0.25">
      <c r="A846" s="1"/>
      <c r="B846" s="1"/>
      <c r="C846" s="2"/>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3"/>
      <c r="AR846" s="3"/>
      <c r="AS846" s="3"/>
      <c r="AT846" s="3"/>
      <c r="AU846" s="3"/>
      <c r="AV846" s="3"/>
      <c r="AW846" s="3"/>
      <c r="AX846" s="3"/>
      <c r="AY846" s="3"/>
    </row>
    <row r="847" spans="1:51" ht="18" customHeight="1" x14ac:dyDescent="0.25">
      <c r="A847" s="1"/>
      <c r="B847" s="1"/>
      <c r="C847" s="2"/>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3"/>
      <c r="AR847" s="3"/>
      <c r="AS847" s="3"/>
      <c r="AT847" s="3"/>
      <c r="AU847" s="3"/>
      <c r="AV847" s="3"/>
      <c r="AW847" s="3"/>
      <c r="AX847" s="3"/>
      <c r="AY847" s="3"/>
    </row>
    <row r="848" spans="1:51" ht="18" customHeight="1" x14ac:dyDescent="0.25">
      <c r="A848" s="1"/>
      <c r="B848" s="1"/>
      <c r="C848" s="2"/>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3"/>
      <c r="AR848" s="3"/>
      <c r="AS848" s="3"/>
      <c r="AT848" s="3"/>
      <c r="AU848" s="3"/>
      <c r="AV848" s="3"/>
      <c r="AW848" s="3"/>
      <c r="AX848" s="3"/>
      <c r="AY848" s="3"/>
    </row>
    <row r="849" spans="1:51" ht="18" customHeight="1" x14ac:dyDescent="0.25">
      <c r="A849" s="1"/>
      <c r="B849" s="1"/>
      <c r="C849" s="2"/>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3"/>
      <c r="AR849" s="3"/>
      <c r="AS849" s="3"/>
      <c r="AT849" s="3"/>
      <c r="AU849" s="3"/>
      <c r="AV849" s="3"/>
      <c r="AW849" s="3"/>
      <c r="AX849" s="3"/>
      <c r="AY849" s="3"/>
    </row>
    <row r="850" spans="1:51" ht="18" customHeight="1" x14ac:dyDescent="0.25">
      <c r="A850" s="1"/>
      <c r="B850" s="1"/>
      <c r="C850" s="2"/>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3"/>
      <c r="AR850" s="3"/>
      <c r="AS850" s="3"/>
      <c r="AT850" s="3"/>
      <c r="AU850" s="3"/>
      <c r="AV850" s="3"/>
      <c r="AW850" s="3"/>
      <c r="AX850" s="3"/>
      <c r="AY850" s="3"/>
    </row>
    <row r="851" spans="1:51" ht="18" customHeight="1" x14ac:dyDescent="0.25">
      <c r="A851" s="1"/>
      <c r="B851" s="1"/>
      <c r="C851" s="2"/>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3"/>
      <c r="AR851" s="3"/>
      <c r="AS851" s="3"/>
      <c r="AT851" s="3"/>
      <c r="AU851" s="3"/>
      <c r="AV851" s="3"/>
      <c r="AW851" s="3"/>
      <c r="AX851" s="3"/>
      <c r="AY851" s="3"/>
    </row>
    <row r="852" spans="1:51" ht="18" customHeight="1" x14ac:dyDescent="0.25">
      <c r="A852" s="1"/>
      <c r="B852" s="1"/>
      <c r="C852" s="2"/>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3"/>
      <c r="AR852" s="3"/>
      <c r="AS852" s="3"/>
      <c r="AT852" s="3"/>
      <c r="AU852" s="3"/>
      <c r="AV852" s="3"/>
      <c r="AW852" s="3"/>
      <c r="AX852" s="3"/>
      <c r="AY852" s="3"/>
    </row>
    <row r="853" spans="1:51" ht="18" customHeight="1" x14ac:dyDescent="0.25">
      <c r="A853" s="1"/>
      <c r="B853" s="1"/>
      <c r="C853" s="2"/>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3"/>
      <c r="AR853" s="3"/>
      <c r="AS853" s="3"/>
      <c r="AT853" s="3"/>
      <c r="AU853" s="3"/>
      <c r="AV853" s="3"/>
      <c r="AW853" s="3"/>
      <c r="AX853" s="3"/>
      <c r="AY853" s="3"/>
    </row>
    <row r="854" spans="1:51" ht="18" customHeight="1" x14ac:dyDescent="0.25">
      <c r="A854" s="1"/>
      <c r="B854" s="1"/>
      <c r="C854" s="2"/>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3"/>
      <c r="AR854" s="3"/>
      <c r="AS854" s="3"/>
      <c r="AT854" s="3"/>
      <c r="AU854" s="3"/>
      <c r="AV854" s="3"/>
      <c r="AW854" s="3"/>
      <c r="AX854" s="3"/>
      <c r="AY854" s="3"/>
    </row>
    <row r="855" spans="1:51" ht="18" customHeight="1" x14ac:dyDescent="0.25">
      <c r="A855" s="1"/>
      <c r="B855" s="1"/>
      <c r="C855" s="2"/>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3"/>
      <c r="AR855" s="3"/>
      <c r="AS855" s="3"/>
      <c r="AT855" s="3"/>
      <c r="AU855" s="3"/>
      <c r="AV855" s="3"/>
      <c r="AW855" s="3"/>
      <c r="AX855" s="3"/>
      <c r="AY855" s="3"/>
    </row>
    <row r="856" spans="1:51" ht="18" customHeight="1" x14ac:dyDescent="0.25">
      <c r="A856" s="1"/>
      <c r="B856" s="1"/>
      <c r="C856" s="2"/>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3"/>
      <c r="AR856" s="3"/>
      <c r="AS856" s="3"/>
      <c r="AT856" s="3"/>
      <c r="AU856" s="3"/>
      <c r="AV856" s="3"/>
      <c r="AW856" s="3"/>
      <c r="AX856" s="3"/>
      <c r="AY856" s="3"/>
    </row>
    <row r="857" spans="1:51" ht="18" customHeight="1" x14ac:dyDescent="0.25">
      <c r="A857" s="1"/>
      <c r="B857" s="1"/>
      <c r="C857" s="2"/>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3"/>
      <c r="AR857" s="3"/>
      <c r="AS857" s="3"/>
      <c r="AT857" s="3"/>
      <c r="AU857" s="3"/>
      <c r="AV857" s="3"/>
      <c r="AW857" s="3"/>
      <c r="AX857" s="3"/>
      <c r="AY857" s="3"/>
    </row>
    <row r="858" spans="1:51" ht="18" customHeight="1" x14ac:dyDescent="0.25">
      <c r="A858" s="1"/>
      <c r="B858" s="1"/>
      <c r="C858" s="2"/>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3"/>
      <c r="AR858" s="3"/>
      <c r="AS858" s="3"/>
      <c r="AT858" s="3"/>
      <c r="AU858" s="3"/>
      <c r="AV858" s="3"/>
      <c r="AW858" s="3"/>
      <c r="AX858" s="3"/>
      <c r="AY858" s="3"/>
    </row>
    <row r="859" spans="1:51" ht="18" customHeight="1" x14ac:dyDescent="0.25">
      <c r="A859" s="1"/>
      <c r="B859" s="1"/>
      <c r="C859" s="2"/>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3"/>
      <c r="AR859" s="3"/>
      <c r="AS859" s="3"/>
      <c r="AT859" s="3"/>
      <c r="AU859" s="3"/>
      <c r="AV859" s="3"/>
      <c r="AW859" s="3"/>
      <c r="AX859" s="3"/>
      <c r="AY859" s="3"/>
    </row>
    <row r="860" spans="1:51" ht="18" customHeight="1" x14ac:dyDescent="0.25">
      <c r="A860" s="1"/>
      <c r="B860" s="1"/>
      <c r="C860" s="2"/>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3"/>
      <c r="AR860" s="3"/>
      <c r="AS860" s="3"/>
      <c r="AT860" s="3"/>
      <c r="AU860" s="3"/>
      <c r="AV860" s="3"/>
      <c r="AW860" s="3"/>
      <c r="AX860" s="3"/>
      <c r="AY860" s="3"/>
    </row>
    <row r="861" spans="1:51" ht="18" customHeight="1" x14ac:dyDescent="0.25">
      <c r="A861" s="1"/>
      <c r="B861" s="1"/>
      <c r="C861" s="2"/>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3"/>
      <c r="AR861" s="3"/>
      <c r="AS861" s="3"/>
      <c r="AT861" s="3"/>
      <c r="AU861" s="3"/>
      <c r="AV861" s="3"/>
      <c r="AW861" s="3"/>
      <c r="AX861" s="3"/>
      <c r="AY861" s="3"/>
    </row>
    <row r="862" spans="1:51" ht="18" customHeight="1" x14ac:dyDescent="0.25">
      <c r="A862" s="1"/>
      <c r="B862" s="1"/>
      <c r="C862" s="2"/>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3"/>
      <c r="AR862" s="3"/>
      <c r="AS862" s="3"/>
      <c r="AT862" s="3"/>
      <c r="AU862" s="3"/>
      <c r="AV862" s="3"/>
      <c r="AW862" s="3"/>
      <c r="AX862" s="3"/>
      <c r="AY862" s="3"/>
    </row>
    <row r="863" spans="1:51" ht="18" customHeight="1" x14ac:dyDescent="0.25">
      <c r="A863" s="1"/>
      <c r="B863" s="1"/>
      <c r="C863" s="2"/>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3"/>
      <c r="AR863" s="3"/>
      <c r="AS863" s="3"/>
      <c r="AT863" s="3"/>
      <c r="AU863" s="3"/>
      <c r="AV863" s="3"/>
      <c r="AW863" s="3"/>
      <c r="AX863" s="3"/>
      <c r="AY863" s="3"/>
    </row>
    <row r="864" spans="1:51" ht="18" customHeight="1" x14ac:dyDescent="0.25">
      <c r="A864" s="1"/>
      <c r="B864" s="1"/>
      <c r="C864" s="2"/>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3"/>
      <c r="AR864" s="3"/>
      <c r="AS864" s="3"/>
      <c r="AT864" s="3"/>
      <c r="AU864" s="3"/>
      <c r="AV864" s="3"/>
      <c r="AW864" s="3"/>
      <c r="AX864" s="3"/>
      <c r="AY864" s="3"/>
    </row>
    <row r="865" spans="1:51" ht="18" customHeight="1" x14ac:dyDescent="0.25">
      <c r="A865" s="1"/>
      <c r="B865" s="1"/>
      <c r="C865" s="2"/>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3"/>
      <c r="AR865" s="3"/>
      <c r="AS865" s="3"/>
      <c r="AT865" s="3"/>
      <c r="AU865" s="3"/>
      <c r="AV865" s="3"/>
      <c r="AW865" s="3"/>
      <c r="AX865" s="3"/>
      <c r="AY865" s="3"/>
    </row>
    <row r="866" spans="1:51" ht="18" customHeight="1" x14ac:dyDescent="0.25">
      <c r="A866" s="1"/>
      <c r="B866" s="1"/>
      <c r="C866" s="2"/>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3"/>
      <c r="AR866" s="3"/>
      <c r="AS866" s="3"/>
      <c r="AT866" s="3"/>
      <c r="AU866" s="3"/>
      <c r="AV866" s="3"/>
      <c r="AW866" s="3"/>
      <c r="AX866" s="3"/>
      <c r="AY866" s="3"/>
    </row>
    <row r="867" spans="1:51" ht="18" customHeight="1" x14ac:dyDescent="0.25">
      <c r="A867" s="1"/>
      <c r="B867" s="1"/>
      <c r="C867" s="2"/>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3"/>
      <c r="AR867" s="3"/>
      <c r="AS867" s="3"/>
      <c r="AT867" s="3"/>
      <c r="AU867" s="3"/>
      <c r="AV867" s="3"/>
      <c r="AW867" s="3"/>
      <c r="AX867" s="3"/>
      <c r="AY867" s="3"/>
    </row>
    <row r="868" spans="1:51" ht="18" customHeight="1" x14ac:dyDescent="0.25">
      <c r="A868" s="1"/>
      <c r="B868" s="1"/>
      <c r="C868" s="2"/>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3"/>
      <c r="AR868" s="3"/>
      <c r="AS868" s="3"/>
      <c r="AT868" s="3"/>
      <c r="AU868" s="3"/>
      <c r="AV868" s="3"/>
      <c r="AW868" s="3"/>
      <c r="AX868" s="3"/>
      <c r="AY868" s="3"/>
    </row>
    <row r="869" spans="1:51" ht="18" customHeight="1" x14ac:dyDescent="0.25">
      <c r="A869" s="1"/>
      <c r="B869" s="1"/>
      <c r="C869" s="2"/>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3"/>
      <c r="AR869" s="3"/>
      <c r="AS869" s="3"/>
      <c r="AT869" s="3"/>
      <c r="AU869" s="3"/>
      <c r="AV869" s="3"/>
      <c r="AW869" s="3"/>
      <c r="AX869" s="3"/>
      <c r="AY869" s="3"/>
    </row>
    <row r="870" spans="1:51" ht="18" customHeight="1" x14ac:dyDescent="0.25">
      <c r="A870" s="1"/>
      <c r="B870" s="1"/>
      <c r="C870" s="2"/>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3"/>
      <c r="AR870" s="3"/>
      <c r="AS870" s="3"/>
      <c r="AT870" s="3"/>
      <c r="AU870" s="3"/>
      <c r="AV870" s="3"/>
      <c r="AW870" s="3"/>
      <c r="AX870" s="3"/>
      <c r="AY870" s="3"/>
    </row>
    <row r="871" spans="1:51" ht="18" customHeight="1" x14ac:dyDescent="0.25">
      <c r="A871" s="1"/>
      <c r="B871" s="1"/>
      <c r="C871" s="2"/>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3"/>
      <c r="AR871" s="3"/>
      <c r="AS871" s="3"/>
      <c r="AT871" s="3"/>
      <c r="AU871" s="3"/>
      <c r="AV871" s="3"/>
      <c r="AW871" s="3"/>
      <c r="AX871" s="3"/>
      <c r="AY871" s="3"/>
    </row>
    <row r="872" spans="1:51" ht="18" customHeight="1" x14ac:dyDescent="0.25">
      <c r="A872" s="1"/>
      <c r="B872" s="1"/>
      <c r="C872" s="2"/>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3"/>
      <c r="AR872" s="3"/>
      <c r="AS872" s="3"/>
      <c r="AT872" s="3"/>
      <c r="AU872" s="3"/>
      <c r="AV872" s="3"/>
      <c r="AW872" s="3"/>
      <c r="AX872" s="3"/>
      <c r="AY872" s="3"/>
    </row>
    <row r="873" spans="1:51" ht="18" customHeight="1" x14ac:dyDescent="0.25">
      <c r="A873" s="1"/>
      <c r="B873" s="1"/>
      <c r="C873" s="2"/>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3"/>
      <c r="AR873" s="3"/>
      <c r="AS873" s="3"/>
      <c r="AT873" s="3"/>
      <c r="AU873" s="3"/>
      <c r="AV873" s="3"/>
      <c r="AW873" s="3"/>
      <c r="AX873" s="3"/>
      <c r="AY873" s="3"/>
    </row>
    <row r="874" spans="1:51" ht="18" customHeight="1" x14ac:dyDescent="0.25">
      <c r="A874" s="1"/>
      <c r="B874" s="1"/>
      <c r="C874" s="2"/>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3"/>
      <c r="AR874" s="3"/>
      <c r="AS874" s="3"/>
      <c r="AT874" s="3"/>
      <c r="AU874" s="3"/>
      <c r="AV874" s="3"/>
      <c r="AW874" s="3"/>
      <c r="AX874" s="3"/>
      <c r="AY874" s="3"/>
    </row>
    <row r="875" spans="1:51" ht="18" customHeight="1" x14ac:dyDescent="0.25">
      <c r="A875" s="1"/>
      <c r="B875" s="1"/>
      <c r="C875" s="2"/>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3"/>
      <c r="AR875" s="3"/>
      <c r="AS875" s="3"/>
      <c r="AT875" s="3"/>
      <c r="AU875" s="3"/>
      <c r="AV875" s="3"/>
      <c r="AW875" s="3"/>
      <c r="AX875" s="3"/>
      <c r="AY875" s="3"/>
    </row>
    <row r="876" spans="1:51" ht="18" customHeight="1" x14ac:dyDescent="0.25">
      <c r="A876" s="1"/>
      <c r="B876" s="1"/>
      <c r="C876" s="2"/>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3"/>
      <c r="AR876" s="3"/>
      <c r="AS876" s="3"/>
      <c r="AT876" s="3"/>
      <c r="AU876" s="3"/>
      <c r="AV876" s="3"/>
      <c r="AW876" s="3"/>
      <c r="AX876" s="3"/>
      <c r="AY876" s="3"/>
    </row>
    <row r="877" spans="1:51" ht="18" customHeight="1" x14ac:dyDescent="0.25">
      <c r="A877" s="1"/>
      <c r="B877" s="1"/>
      <c r="C877" s="2"/>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3"/>
      <c r="AR877" s="3"/>
      <c r="AS877" s="3"/>
      <c r="AT877" s="3"/>
      <c r="AU877" s="3"/>
      <c r="AV877" s="3"/>
      <c r="AW877" s="3"/>
      <c r="AX877" s="3"/>
      <c r="AY877" s="3"/>
    </row>
    <row r="878" spans="1:51" ht="18" customHeight="1" x14ac:dyDescent="0.25">
      <c r="A878" s="1"/>
      <c r="B878" s="1"/>
      <c r="C878" s="2"/>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3"/>
      <c r="AR878" s="3"/>
      <c r="AS878" s="3"/>
      <c r="AT878" s="3"/>
      <c r="AU878" s="3"/>
      <c r="AV878" s="3"/>
      <c r="AW878" s="3"/>
      <c r="AX878" s="3"/>
      <c r="AY878" s="3"/>
    </row>
    <row r="879" spans="1:51" ht="18" customHeight="1" x14ac:dyDescent="0.25">
      <c r="A879" s="1"/>
      <c r="B879" s="1"/>
      <c r="C879" s="2"/>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3"/>
      <c r="AR879" s="3"/>
      <c r="AS879" s="3"/>
      <c r="AT879" s="3"/>
      <c r="AU879" s="3"/>
      <c r="AV879" s="3"/>
      <c r="AW879" s="3"/>
      <c r="AX879" s="3"/>
      <c r="AY879" s="3"/>
    </row>
    <row r="880" spans="1:51" ht="18" customHeight="1" x14ac:dyDescent="0.25">
      <c r="A880" s="1"/>
      <c r="B880" s="1"/>
      <c r="C880" s="2"/>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3"/>
      <c r="AR880" s="3"/>
      <c r="AS880" s="3"/>
      <c r="AT880" s="3"/>
      <c r="AU880" s="3"/>
      <c r="AV880" s="3"/>
      <c r="AW880" s="3"/>
      <c r="AX880" s="3"/>
      <c r="AY880" s="3"/>
    </row>
    <row r="881" spans="1:51" ht="18" customHeight="1" x14ac:dyDescent="0.25">
      <c r="A881" s="1"/>
      <c r="B881" s="1"/>
      <c r="C881" s="2"/>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3"/>
      <c r="AR881" s="3"/>
      <c r="AS881" s="3"/>
      <c r="AT881" s="3"/>
      <c r="AU881" s="3"/>
      <c r="AV881" s="3"/>
      <c r="AW881" s="3"/>
      <c r="AX881" s="3"/>
      <c r="AY881" s="3"/>
    </row>
    <row r="882" spans="1:51" ht="18" customHeight="1" x14ac:dyDescent="0.25">
      <c r="A882" s="1"/>
      <c r="B882" s="1"/>
      <c r="C882" s="2"/>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3"/>
      <c r="AR882" s="3"/>
      <c r="AS882" s="3"/>
      <c r="AT882" s="3"/>
      <c r="AU882" s="3"/>
      <c r="AV882" s="3"/>
      <c r="AW882" s="3"/>
      <c r="AX882" s="3"/>
      <c r="AY882" s="3"/>
    </row>
    <row r="883" spans="1:51" ht="18" customHeight="1" x14ac:dyDescent="0.25">
      <c r="A883" s="1"/>
      <c r="B883" s="1"/>
      <c r="C883" s="2"/>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3"/>
      <c r="AR883" s="3"/>
      <c r="AS883" s="3"/>
      <c r="AT883" s="3"/>
      <c r="AU883" s="3"/>
      <c r="AV883" s="3"/>
      <c r="AW883" s="3"/>
      <c r="AX883" s="3"/>
      <c r="AY883" s="3"/>
    </row>
    <row r="884" spans="1:51" ht="18" customHeight="1" x14ac:dyDescent="0.25">
      <c r="A884" s="1"/>
      <c r="B884" s="1"/>
      <c r="C884" s="2"/>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3"/>
      <c r="AR884" s="3"/>
      <c r="AS884" s="3"/>
      <c r="AT884" s="3"/>
      <c r="AU884" s="3"/>
      <c r="AV884" s="3"/>
      <c r="AW884" s="3"/>
      <c r="AX884" s="3"/>
      <c r="AY884" s="3"/>
    </row>
    <row r="885" spans="1:51" ht="18" customHeight="1" x14ac:dyDescent="0.25">
      <c r="A885" s="1"/>
      <c r="B885" s="1"/>
      <c r="C885" s="2"/>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3"/>
      <c r="AR885" s="3"/>
      <c r="AS885" s="3"/>
      <c r="AT885" s="3"/>
      <c r="AU885" s="3"/>
      <c r="AV885" s="3"/>
      <c r="AW885" s="3"/>
      <c r="AX885" s="3"/>
      <c r="AY885" s="3"/>
    </row>
    <row r="886" spans="1:51" ht="18" customHeight="1" x14ac:dyDescent="0.25">
      <c r="A886" s="1"/>
      <c r="B886" s="1"/>
      <c r="C886" s="2"/>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3"/>
      <c r="AR886" s="3"/>
      <c r="AS886" s="3"/>
      <c r="AT886" s="3"/>
      <c r="AU886" s="3"/>
      <c r="AV886" s="3"/>
      <c r="AW886" s="3"/>
      <c r="AX886" s="3"/>
      <c r="AY886" s="3"/>
    </row>
    <row r="887" spans="1:51" ht="18" customHeight="1" x14ac:dyDescent="0.25">
      <c r="A887" s="1"/>
      <c r="B887" s="1"/>
      <c r="C887" s="2"/>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3"/>
      <c r="AR887" s="3"/>
      <c r="AS887" s="3"/>
      <c r="AT887" s="3"/>
      <c r="AU887" s="3"/>
      <c r="AV887" s="3"/>
      <c r="AW887" s="3"/>
      <c r="AX887" s="3"/>
      <c r="AY887" s="3"/>
    </row>
    <row r="888" spans="1:51" ht="18" customHeight="1" x14ac:dyDescent="0.25">
      <c r="A888" s="1"/>
      <c r="B888" s="1"/>
      <c r="C888" s="2"/>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3"/>
      <c r="AR888" s="3"/>
      <c r="AS888" s="3"/>
      <c r="AT888" s="3"/>
      <c r="AU888" s="3"/>
      <c r="AV888" s="3"/>
      <c r="AW888" s="3"/>
      <c r="AX888" s="3"/>
      <c r="AY888" s="3"/>
    </row>
    <row r="889" spans="1:51" ht="18" customHeight="1" x14ac:dyDescent="0.25">
      <c r="A889" s="1"/>
      <c r="B889" s="1"/>
      <c r="C889" s="2"/>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3"/>
      <c r="AR889" s="3"/>
      <c r="AS889" s="3"/>
      <c r="AT889" s="3"/>
      <c r="AU889" s="3"/>
      <c r="AV889" s="3"/>
      <c r="AW889" s="3"/>
      <c r="AX889" s="3"/>
      <c r="AY889" s="3"/>
    </row>
    <row r="890" spans="1:51" ht="18" customHeight="1" x14ac:dyDescent="0.25">
      <c r="A890" s="1"/>
      <c r="B890" s="1"/>
      <c r="C890" s="2"/>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3"/>
      <c r="AR890" s="3"/>
      <c r="AS890" s="3"/>
      <c r="AT890" s="3"/>
      <c r="AU890" s="3"/>
      <c r="AV890" s="3"/>
      <c r="AW890" s="3"/>
      <c r="AX890" s="3"/>
      <c r="AY890" s="3"/>
    </row>
    <row r="891" spans="1:51" ht="18" customHeight="1" x14ac:dyDescent="0.25">
      <c r="A891" s="1"/>
      <c r="B891" s="1"/>
      <c r="C891" s="2"/>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3"/>
      <c r="AR891" s="3"/>
      <c r="AS891" s="3"/>
      <c r="AT891" s="3"/>
      <c r="AU891" s="3"/>
      <c r="AV891" s="3"/>
      <c r="AW891" s="3"/>
      <c r="AX891" s="3"/>
      <c r="AY891" s="3"/>
    </row>
    <row r="892" spans="1:51" ht="18" customHeight="1" x14ac:dyDescent="0.25">
      <c r="A892" s="1"/>
      <c r="B892" s="1"/>
      <c r="C892" s="2"/>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3"/>
      <c r="AR892" s="3"/>
      <c r="AS892" s="3"/>
      <c r="AT892" s="3"/>
      <c r="AU892" s="3"/>
      <c r="AV892" s="3"/>
      <c r="AW892" s="3"/>
      <c r="AX892" s="3"/>
      <c r="AY892" s="3"/>
    </row>
    <row r="893" spans="1:51" ht="18" customHeight="1" x14ac:dyDescent="0.25">
      <c r="A893" s="1"/>
      <c r="B893" s="1"/>
      <c r="C893" s="2"/>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3"/>
      <c r="AR893" s="3"/>
      <c r="AS893" s="3"/>
      <c r="AT893" s="3"/>
      <c r="AU893" s="3"/>
      <c r="AV893" s="3"/>
      <c r="AW893" s="3"/>
      <c r="AX893" s="3"/>
      <c r="AY893" s="3"/>
    </row>
    <row r="894" spans="1:51" ht="18" customHeight="1" x14ac:dyDescent="0.25">
      <c r="A894" s="1"/>
      <c r="B894" s="1"/>
      <c r="C894" s="2"/>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3"/>
      <c r="AR894" s="3"/>
      <c r="AS894" s="3"/>
      <c r="AT894" s="3"/>
      <c r="AU894" s="3"/>
      <c r="AV894" s="3"/>
      <c r="AW894" s="3"/>
      <c r="AX894" s="3"/>
      <c r="AY894" s="3"/>
    </row>
    <row r="895" spans="1:51" ht="18" customHeight="1" x14ac:dyDescent="0.25">
      <c r="A895" s="1"/>
      <c r="B895" s="1"/>
      <c r="C895" s="2"/>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3"/>
      <c r="AR895" s="3"/>
      <c r="AS895" s="3"/>
      <c r="AT895" s="3"/>
      <c r="AU895" s="3"/>
      <c r="AV895" s="3"/>
      <c r="AW895" s="3"/>
      <c r="AX895" s="3"/>
      <c r="AY895" s="3"/>
    </row>
    <row r="896" spans="1:51" ht="18" customHeight="1" x14ac:dyDescent="0.25">
      <c r="A896" s="1"/>
      <c r="B896" s="1"/>
      <c r="C896" s="2"/>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3"/>
      <c r="AR896" s="3"/>
      <c r="AS896" s="3"/>
      <c r="AT896" s="3"/>
      <c r="AU896" s="3"/>
      <c r="AV896" s="3"/>
      <c r="AW896" s="3"/>
      <c r="AX896" s="3"/>
      <c r="AY896" s="3"/>
    </row>
    <row r="897" spans="1:51" ht="18" customHeight="1" x14ac:dyDescent="0.25">
      <c r="A897" s="1"/>
      <c r="B897" s="1"/>
      <c r="C897" s="2"/>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3"/>
      <c r="AR897" s="3"/>
      <c r="AS897" s="3"/>
      <c r="AT897" s="3"/>
      <c r="AU897" s="3"/>
      <c r="AV897" s="3"/>
      <c r="AW897" s="3"/>
      <c r="AX897" s="3"/>
      <c r="AY897" s="3"/>
    </row>
    <row r="898" spans="1:51" ht="18" customHeight="1" x14ac:dyDescent="0.25">
      <c r="A898" s="1"/>
      <c r="B898" s="1"/>
      <c r="C898" s="2"/>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3"/>
      <c r="AR898" s="3"/>
      <c r="AS898" s="3"/>
      <c r="AT898" s="3"/>
      <c r="AU898" s="3"/>
      <c r="AV898" s="3"/>
      <c r="AW898" s="3"/>
      <c r="AX898" s="3"/>
      <c r="AY898" s="3"/>
    </row>
    <row r="899" spans="1:51" ht="18" customHeight="1" x14ac:dyDescent="0.25">
      <c r="A899" s="1"/>
      <c r="B899" s="1"/>
      <c r="C899" s="2"/>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3"/>
      <c r="AR899" s="3"/>
      <c r="AS899" s="3"/>
      <c r="AT899" s="3"/>
      <c r="AU899" s="3"/>
      <c r="AV899" s="3"/>
      <c r="AW899" s="3"/>
      <c r="AX899" s="3"/>
      <c r="AY899" s="3"/>
    </row>
    <row r="900" spans="1:51" ht="18" customHeight="1" x14ac:dyDescent="0.25">
      <c r="A900" s="1"/>
      <c r="B900" s="1"/>
      <c r="C900" s="2"/>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3"/>
      <c r="AR900" s="3"/>
      <c r="AS900" s="3"/>
      <c r="AT900" s="3"/>
      <c r="AU900" s="3"/>
      <c r="AV900" s="3"/>
      <c r="AW900" s="3"/>
      <c r="AX900" s="3"/>
      <c r="AY900" s="3"/>
    </row>
    <row r="901" spans="1:51" ht="18" customHeight="1" x14ac:dyDescent="0.25">
      <c r="A901" s="1"/>
      <c r="B901" s="1"/>
      <c r="C901" s="2"/>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3"/>
      <c r="AR901" s="3"/>
      <c r="AS901" s="3"/>
      <c r="AT901" s="3"/>
      <c r="AU901" s="3"/>
      <c r="AV901" s="3"/>
      <c r="AW901" s="3"/>
      <c r="AX901" s="3"/>
      <c r="AY901" s="3"/>
    </row>
    <row r="902" spans="1:51" ht="18" customHeight="1" x14ac:dyDescent="0.25">
      <c r="A902" s="1"/>
      <c r="B902" s="1"/>
      <c r="C902" s="2"/>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3"/>
      <c r="AR902" s="3"/>
      <c r="AS902" s="3"/>
      <c r="AT902" s="3"/>
      <c r="AU902" s="3"/>
      <c r="AV902" s="3"/>
      <c r="AW902" s="3"/>
      <c r="AX902" s="3"/>
      <c r="AY902" s="3"/>
    </row>
    <row r="903" spans="1:51" ht="18" customHeight="1" x14ac:dyDescent="0.25">
      <c r="A903" s="1"/>
      <c r="B903" s="1"/>
      <c r="C903" s="2"/>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3"/>
      <c r="AR903" s="3"/>
      <c r="AS903" s="3"/>
      <c r="AT903" s="3"/>
      <c r="AU903" s="3"/>
      <c r="AV903" s="3"/>
      <c r="AW903" s="3"/>
      <c r="AX903" s="3"/>
      <c r="AY903" s="3"/>
    </row>
    <row r="904" spans="1:51" ht="18" customHeight="1" x14ac:dyDescent="0.25">
      <c r="A904" s="1"/>
      <c r="B904" s="1"/>
      <c r="C904" s="2"/>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3"/>
      <c r="AR904" s="3"/>
      <c r="AS904" s="3"/>
      <c r="AT904" s="3"/>
      <c r="AU904" s="3"/>
      <c r="AV904" s="3"/>
      <c r="AW904" s="3"/>
      <c r="AX904" s="3"/>
      <c r="AY904" s="3"/>
    </row>
    <row r="905" spans="1:51" ht="18" customHeight="1" x14ac:dyDescent="0.25">
      <c r="A905" s="1"/>
      <c r="B905" s="1"/>
      <c r="C905" s="2"/>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3"/>
      <c r="AR905" s="3"/>
      <c r="AS905" s="3"/>
      <c r="AT905" s="3"/>
      <c r="AU905" s="3"/>
      <c r="AV905" s="3"/>
      <c r="AW905" s="3"/>
      <c r="AX905" s="3"/>
      <c r="AY905" s="3"/>
    </row>
    <row r="906" spans="1:51" ht="18" customHeight="1" x14ac:dyDescent="0.25">
      <c r="A906" s="1"/>
      <c r="B906" s="1"/>
      <c r="C906" s="2"/>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3"/>
      <c r="AR906" s="3"/>
      <c r="AS906" s="3"/>
      <c r="AT906" s="3"/>
      <c r="AU906" s="3"/>
      <c r="AV906" s="3"/>
      <c r="AW906" s="3"/>
      <c r="AX906" s="3"/>
      <c r="AY906" s="3"/>
    </row>
    <row r="907" spans="1:51" ht="18" customHeight="1" x14ac:dyDescent="0.25">
      <c r="A907" s="1"/>
      <c r="B907" s="1"/>
      <c r="C907" s="2"/>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3"/>
      <c r="AR907" s="3"/>
      <c r="AS907" s="3"/>
      <c r="AT907" s="3"/>
      <c r="AU907" s="3"/>
      <c r="AV907" s="3"/>
      <c r="AW907" s="3"/>
      <c r="AX907" s="3"/>
      <c r="AY907" s="3"/>
    </row>
    <row r="908" spans="1:51" ht="18" customHeight="1" x14ac:dyDescent="0.25">
      <c r="A908" s="1"/>
      <c r="B908" s="1"/>
      <c r="C908" s="2"/>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3"/>
      <c r="AR908" s="3"/>
      <c r="AS908" s="3"/>
      <c r="AT908" s="3"/>
      <c r="AU908" s="3"/>
      <c r="AV908" s="3"/>
      <c r="AW908" s="3"/>
      <c r="AX908" s="3"/>
      <c r="AY908" s="3"/>
    </row>
    <row r="909" spans="1:51" ht="18" customHeight="1" x14ac:dyDescent="0.25">
      <c r="A909" s="1"/>
      <c r="B909" s="1"/>
      <c r="C909" s="2"/>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3"/>
      <c r="AR909" s="3"/>
      <c r="AS909" s="3"/>
      <c r="AT909" s="3"/>
      <c r="AU909" s="3"/>
      <c r="AV909" s="3"/>
      <c r="AW909" s="3"/>
      <c r="AX909" s="3"/>
      <c r="AY909" s="3"/>
    </row>
    <row r="910" spans="1:51" ht="18" customHeight="1" x14ac:dyDescent="0.25">
      <c r="A910" s="1"/>
      <c r="B910" s="1"/>
      <c r="C910" s="2"/>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3"/>
      <c r="AR910" s="3"/>
      <c r="AS910" s="3"/>
      <c r="AT910" s="3"/>
      <c r="AU910" s="3"/>
      <c r="AV910" s="3"/>
      <c r="AW910" s="3"/>
      <c r="AX910" s="3"/>
      <c r="AY910" s="3"/>
    </row>
    <row r="911" spans="1:51" ht="18" customHeight="1" x14ac:dyDescent="0.25">
      <c r="A911" s="1"/>
      <c r="B911" s="1"/>
      <c r="C911" s="2"/>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3"/>
      <c r="AR911" s="3"/>
      <c r="AS911" s="3"/>
      <c r="AT911" s="3"/>
      <c r="AU911" s="3"/>
      <c r="AV911" s="3"/>
      <c r="AW911" s="3"/>
      <c r="AX911" s="3"/>
      <c r="AY911" s="3"/>
    </row>
    <row r="912" spans="1:51" ht="18" customHeight="1" x14ac:dyDescent="0.25">
      <c r="A912" s="1"/>
      <c r="B912" s="1"/>
      <c r="C912" s="2"/>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3"/>
      <c r="AR912" s="3"/>
      <c r="AS912" s="3"/>
      <c r="AT912" s="3"/>
      <c r="AU912" s="3"/>
      <c r="AV912" s="3"/>
      <c r="AW912" s="3"/>
      <c r="AX912" s="3"/>
      <c r="AY912" s="3"/>
    </row>
    <row r="913" spans="1:51" ht="18" customHeight="1" x14ac:dyDescent="0.25">
      <c r="A913" s="1"/>
      <c r="B913" s="1"/>
      <c r="C913" s="2"/>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3"/>
      <c r="AR913" s="3"/>
      <c r="AS913" s="3"/>
      <c r="AT913" s="3"/>
      <c r="AU913" s="3"/>
      <c r="AV913" s="3"/>
      <c r="AW913" s="3"/>
      <c r="AX913" s="3"/>
      <c r="AY913" s="3"/>
    </row>
    <row r="914" spans="1:51" ht="18" customHeight="1" x14ac:dyDescent="0.25">
      <c r="A914" s="1"/>
      <c r="B914" s="1"/>
      <c r="C914" s="2"/>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3"/>
      <c r="AR914" s="3"/>
      <c r="AS914" s="3"/>
      <c r="AT914" s="3"/>
      <c r="AU914" s="3"/>
      <c r="AV914" s="3"/>
      <c r="AW914" s="3"/>
      <c r="AX914" s="3"/>
      <c r="AY914" s="3"/>
    </row>
    <row r="915" spans="1:51" ht="18" customHeight="1" x14ac:dyDescent="0.25">
      <c r="A915" s="1"/>
      <c r="B915" s="1"/>
      <c r="C915" s="2"/>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3"/>
      <c r="AR915" s="3"/>
      <c r="AS915" s="3"/>
      <c r="AT915" s="3"/>
      <c r="AU915" s="3"/>
      <c r="AV915" s="3"/>
      <c r="AW915" s="3"/>
      <c r="AX915" s="3"/>
      <c r="AY915" s="3"/>
    </row>
    <row r="916" spans="1:51" ht="18" customHeight="1" x14ac:dyDescent="0.25">
      <c r="A916" s="1"/>
      <c r="B916" s="1"/>
      <c r="C916" s="2"/>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3"/>
      <c r="AR916" s="3"/>
      <c r="AS916" s="3"/>
      <c r="AT916" s="3"/>
      <c r="AU916" s="3"/>
      <c r="AV916" s="3"/>
      <c r="AW916" s="3"/>
      <c r="AX916" s="3"/>
      <c r="AY916" s="3"/>
    </row>
    <row r="917" spans="1:51" ht="18" customHeight="1" x14ac:dyDescent="0.25">
      <c r="A917" s="1"/>
      <c r="B917" s="1"/>
      <c r="C917" s="2"/>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3"/>
      <c r="AR917" s="3"/>
      <c r="AS917" s="3"/>
      <c r="AT917" s="3"/>
      <c r="AU917" s="3"/>
      <c r="AV917" s="3"/>
      <c r="AW917" s="3"/>
      <c r="AX917" s="3"/>
      <c r="AY917" s="3"/>
    </row>
    <row r="918" spans="1:51" ht="18" customHeight="1" x14ac:dyDescent="0.25">
      <c r="A918" s="1"/>
      <c r="B918" s="1"/>
      <c r="C918" s="2"/>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3"/>
      <c r="AR918" s="3"/>
      <c r="AS918" s="3"/>
      <c r="AT918" s="3"/>
      <c r="AU918" s="3"/>
      <c r="AV918" s="3"/>
      <c r="AW918" s="3"/>
      <c r="AX918" s="3"/>
      <c r="AY918" s="3"/>
    </row>
    <row r="919" spans="1:51" ht="18" customHeight="1" x14ac:dyDescent="0.25">
      <c r="A919" s="1"/>
      <c r="B919" s="1"/>
      <c r="C919" s="2"/>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3"/>
      <c r="AR919" s="3"/>
      <c r="AS919" s="3"/>
      <c r="AT919" s="3"/>
      <c r="AU919" s="3"/>
      <c r="AV919" s="3"/>
      <c r="AW919" s="3"/>
      <c r="AX919" s="3"/>
      <c r="AY919" s="3"/>
    </row>
    <row r="920" spans="1:51" ht="18" customHeight="1" x14ac:dyDescent="0.25">
      <c r="A920" s="1"/>
      <c r="B920" s="1"/>
      <c r="C920" s="2"/>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3"/>
      <c r="AR920" s="3"/>
      <c r="AS920" s="3"/>
      <c r="AT920" s="3"/>
      <c r="AU920" s="3"/>
      <c r="AV920" s="3"/>
      <c r="AW920" s="3"/>
      <c r="AX920" s="3"/>
      <c r="AY920" s="3"/>
    </row>
    <row r="921" spans="1:51" ht="18" customHeight="1" x14ac:dyDescent="0.25">
      <c r="A921" s="1"/>
      <c r="B921" s="1"/>
      <c r="C921" s="2"/>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3"/>
      <c r="AR921" s="3"/>
      <c r="AS921" s="3"/>
      <c r="AT921" s="3"/>
      <c r="AU921" s="3"/>
      <c r="AV921" s="3"/>
      <c r="AW921" s="3"/>
      <c r="AX921" s="3"/>
      <c r="AY921" s="3"/>
    </row>
    <row r="922" spans="1:51" ht="18" customHeight="1" x14ac:dyDescent="0.25">
      <c r="A922" s="1"/>
      <c r="B922" s="1"/>
      <c r="C922" s="2"/>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3"/>
      <c r="AR922" s="3"/>
      <c r="AS922" s="3"/>
      <c r="AT922" s="3"/>
      <c r="AU922" s="3"/>
      <c r="AV922" s="3"/>
      <c r="AW922" s="3"/>
      <c r="AX922" s="3"/>
      <c r="AY922" s="3"/>
    </row>
    <row r="923" spans="1:51" ht="18" customHeight="1" x14ac:dyDescent="0.25">
      <c r="A923" s="1"/>
      <c r="B923" s="1"/>
      <c r="C923" s="2"/>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3"/>
      <c r="AR923" s="3"/>
      <c r="AS923" s="3"/>
      <c r="AT923" s="3"/>
      <c r="AU923" s="3"/>
      <c r="AV923" s="3"/>
      <c r="AW923" s="3"/>
      <c r="AX923" s="3"/>
      <c r="AY923" s="3"/>
    </row>
    <row r="924" spans="1:51" ht="18" customHeight="1" x14ac:dyDescent="0.25">
      <c r="A924" s="1"/>
      <c r="B924" s="1"/>
      <c r="C924" s="2"/>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3"/>
      <c r="AR924" s="3"/>
      <c r="AS924" s="3"/>
      <c r="AT924" s="3"/>
      <c r="AU924" s="3"/>
      <c r="AV924" s="3"/>
      <c r="AW924" s="3"/>
      <c r="AX924" s="3"/>
      <c r="AY924" s="3"/>
    </row>
    <row r="925" spans="1:51" ht="18" customHeight="1" x14ac:dyDescent="0.25">
      <c r="A925" s="1"/>
      <c r="B925" s="1"/>
      <c r="C925" s="2"/>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3"/>
      <c r="AR925" s="3"/>
      <c r="AS925" s="3"/>
      <c r="AT925" s="3"/>
      <c r="AU925" s="3"/>
      <c r="AV925" s="3"/>
      <c r="AW925" s="3"/>
      <c r="AX925" s="3"/>
      <c r="AY925" s="3"/>
    </row>
    <row r="926" spans="1:51" ht="18" customHeight="1" x14ac:dyDescent="0.25">
      <c r="A926" s="1"/>
      <c r="B926" s="1"/>
      <c r="C926" s="2"/>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3"/>
      <c r="AR926" s="3"/>
      <c r="AS926" s="3"/>
      <c r="AT926" s="3"/>
      <c r="AU926" s="3"/>
      <c r="AV926" s="3"/>
      <c r="AW926" s="3"/>
      <c r="AX926" s="3"/>
      <c r="AY926" s="3"/>
    </row>
    <row r="927" spans="1:51" ht="18" customHeight="1" x14ac:dyDescent="0.25">
      <c r="A927" s="1"/>
      <c r="B927" s="1"/>
      <c r="C927" s="2"/>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3"/>
      <c r="AR927" s="3"/>
      <c r="AS927" s="3"/>
      <c r="AT927" s="3"/>
      <c r="AU927" s="3"/>
      <c r="AV927" s="3"/>
      <c r="AW927" s="3"/>
      <c r="AX927" s="3"/>
      <c r="AY927" s="3"/>
    </row>
    <row r="928" spans="1:51" ht="18" customHeight="1" x14ac:dyDescent="0.25">
      <c r="A928" s="1"/>
      <c r="B928" s="1"/>
      <c r="C928" s="2"/>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3"/>
      <c r="AR928" s="3"/>
      <c r="AS928" s="3"/>
      <c r="AT928" s="3"/>
      <c r="AU928" s="3"/>
      <c r="AV928" s="3"/>
      <c r="AW928" s="3"/>
      <c r="AX928" s="3"/>
      <c r="AY928" s="3"/>
    </row>
    <row r="929" spans="1:51" ht="18" customHeight="1" x14ac:dyDescent="0.25">
      <c r="A929" s="1"/>
      <c r="B929" s="1"/>
      <c r="C929" s="2"/>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3"/>
      <c r="AR929" s="3"/>
      <c r="AS929" s="3"/>
      <c r="AT929" s="3"/>
      <c r="AU929" s="3"/>
      <c r="AV929" s="3"/>
      <c r="AW929" s="3"/>
      <c r="AX929" s="3"/>
      <c r="AY929" s="3"/>
    </row>
    <row r="930" spans="1:51" ht="18" customHeight="1" x14ac:dyDescent="0.25">
      <c r="A930" s="1"/>
      <c r="B930" s="1"/>
      <c r="C930" s="2"/>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3"/>
      <c r="AR930" s="3"/>
      <c r="AS930" s="3"/>
      <c r="AT930" s="3"/>
      <c r="AU930" s="3"/>
      <c r="AV930" s="3"/>
      <c r="AW930" s="3"/>
      <c r="AX930" s="3"/>
      <c r="AY930" s="3"/>
    </row>
    <row r="931" spans="1:51" ht="18" customHeight="1" x14ac:dyDescent="0.25">
      <c r="A931" s="1"/>
      <c r="B931" s="1"/>
      <c r="C931" s="2"/>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3"/>
      <c r="AR931" s="3"/>
      <c r="AS931" s="3"/>
      <c r="AT931" s="3"/>
      <c r="AU931" s="3"/>
      <c r="AV931" s="3"/>
      <c r="AW931" s="3"/>
      <c r="AX931" s="3"/>
      <c r="AY931" s="3"/>
    </row>
    <row r="932" spans="1:51" ht="18" customHeight="1" x14ac:dyDescent="0.25">
      <c r="A932" s="1"/>
      <c r="B932" s="1"/>
      <c r="C932" s="2"/>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3"/>
      <c r="AR932" s="3"/>
      <c r="AS932" s="3"/>
      <c r="AT932" s="3"/>
      <c r="AU932" s="3"/>
      <c r="AV932" s="3"/>
      <c r="AW932" s="3"/>
      <c r="AX932" s="3"/>
      <c r="AY932" s="3"/>
    </row>
    <row r="933" spans="1:51" ht="18" customHeight="1" x14ac:dyDescent="0.25">
      <c r="A933" s="1"/>
      <c r="B933" s="1"/>
      <c r="C933" s="2"/>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3"/>
      <c r="AR933" s="3"/>
      <c r="AS933" s="3"/>
      <c r="AT933" s="3"/>
      <c r="AU933" s="3"/>
      <c r="AV933" s="3"/>
      <c r="AW933" s="3"/>
      <c r="AX933" s="3"/>
      <c r="AY933" s="3"/>
    </row>
    <row r="934" spans="1:51" ht="18" customHeight="1" x14ac:dyDescent="0.25">
      <c r="A934" s="1"/>
      <c r="B934" s="1"/>
      <c r="C934" s="2"/>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3"/>
      <c r="AR934" s="3"/>
      <c r="AS934" s="3"/>
      <c r="AT934" s="3"/>
      <c r="AU934" s="3"/>
      <c r="AV934" s="3"/>
      <c r="AW934" s="3"/>
      <c r="AX934" s="3"/>
      <c r="AY934" s="3"/>
    </row>
    <row r="935" spans="1:51" ht="18" customHeight="1" x14ac:dyDescent="0.25">
      <c r="A935" s="1"/>
      <c r="B935" s="1"/>
      <c r="C935" s="2"/>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3"/>
      <c r="AR935" s="3"/>
      <c r="AS935" s="3"/>
      <c r="AT935" s="3"/>
      <c r="AU935" s="3"/>
      <c r="AV935" s="3"/>
      <c r="AW935" s="3"/>
      <c r="AX935" s="3"/>
      <c r="AY935" s="3"/>
    </row>
    <row r="936" spans="1:51" ht="18" customHeight="1" x14ac:dyDescent="0.25">
      <c r="A936" s="1"/>
      <c r="B936" s="1"/>
      <c r="C936" s="2"/>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3"/>
      <c r="AR936" s="3"/>
      <c r="AS936" s="3"/>
      <c r="AT936" s="3"/>
      <c r="AU936" s="3"/>
      <c r="AV936" s="3"/>
      <c r="AW936" s="3"/>
      <c r="AX936" s="3"/>
      <c r="AY936" s="3"/>
    </row>
    <row r="937" spans="1:51" ht="18" customHeight="1" x14ac:dyDescent="0.25">
      <c r="A937" s="1"/>
      <c r="B937" s="1"/>
      <c r="C937" s="2"/>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3"/>
      <c r="AR937" s="3"/>
      <c r="AS937" s="3"/>
      <c r="AT937" s="3"/>
      <c r="AU937" s="3"/>
      <c r="AV937" s="3"/>
      <c r="AW937" s="3"/>
      <c r="AX937" s="3"/>
      <c r="AY937" s="3"/>
    </row>
    <row r="938" spans="1:51" ht="18" customHeight="1" x14ac:dyDescent="0.25">
      <c r="A938" s="1"/>
      <c r="B938" s="1"/>
      <c r="C938" s="2"/>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3"/>
      <c r="AR938" s="3"/>
      <c r="AS938" s="3"/>
      <c r="AT938" s="3"/>
      <c r="AU938" s="3"/>
      <c r="AV938" s="3"/>
      <c r="AW938" s="3"/>
      <c r="AX938" s="3"/>
      <c r="AY938" s="3"/>
    </row>
    <row r="939" spans="1:51" ht="18" customHeight="1" x14ac:dyDescent="0.25">
      <c r="A939" s="1"/>
      <c r="B939" s="1"/>
      <c r="C939" s="2"/>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3"/>
      <c r="AR939" s="3"/>
      <c r="AS939" s="3"/>
      <c r="AT939" s="3"/>
      <c r="AU939" s="3"/>
      <c r="AV939" s="3"/>
      <c r="AW939" s="3"/>
      <c r="AX939" s="3"/>
      <c r="AY939" s="3"/>
    </row>
    <row r="940" spans="1:51" ht="18" customHeight="1" x14ac:dyDescent="0.25">
      <c r="A940" s="1"/>
      <c r="B940" s="1"/>
      <c r="C940" s="2"/>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3"/>
      <c r="AR940" s="3"/>
      <c r="AS940" s="3"/>
      <c r="AT940" s="3"/>
      <c r="AU940" s="3"/>
      <c r="AV940" s="3"/>
      <c r="AW940" s="3"/>
      <c r="AX940" s="3"/>
      <c r="AY940" s="3"/>
    </row>
    <row r="941" spans="1:51" ht="18" customHeight="1" x14ac:dyDescent="0.25">
      <c r="A941" s="1"/>
      <c r="B941" s="1"/>
      <c r="C941" s="2"/>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3"/>
      <c r="AR941" s="3"/>
      <c r="AS941" s="3"/>
      <c r="AT941" s="3"/>
      <c r="AU941" s="3"/>
      <c r="AV941" s="3"/>
      <c r="AW941" s="3"/>
      <c r="AX941" s="3"/>
      <c r="AY941" s="3"/>
    </row>
    <row r="942" spans="1:51" ht="18" customHeight="1" x14ac:dyDescent="0.25">
      <c r="A942" s="1"/>
      <c r="B942" s="1"/>
      <c r="C942" s="2"/>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3"/>
      <c r="AR942" s="3"/>
      <c r="AS942" s="3"/>
      <c r="AT942" s="3"/>
      <c r="AU942" s="3"/>
      <c r="AV942" s="3"/>
      <c r="AW942" s="3"/>
      <c r="AX942" s="3"/>
      <c r="AY942" s="3"/>
    </row>
    <row r="943" spans="1:51" ht="18" customHeight="1" x14ac:dyDescent="0.25">
      <c r="A943" s="1"/>
      <c r="B943" s="1"/>
      <c r="C943" s="2"/>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3"/>
      <c r="AR943" s="3"/>
      <c r="AS943" s="3"/>
      <c r="AT943" s="3"/>
      <c r="AU943" s="3"/>
      <c r="AV943" s="3"/>
      <c r="AW943" s="3"/>
      <c r="AX943" s="3"/>
      <c r="AY943" s="3"/>
    </row>
    <row r="944" spans="1:51" ht="18" customHeight="1" x14ac:dyDescent="0.25">
      <c r="A944" s="1"/>
      <c r="B944" s="1"/>
      <c r="C944" s="2"/>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3"/>
      <c r="AR944" s="3"/>
      <c r="AS944" s="3"/>
      <c r="AT944" s="3"/>
      <c r="AU944" s="3"/>
      <c r="AV944" s="3"/>
      <c r="AW944" s="3"/>
      <c r="AX944" s="3"/>
      <c r="AY944" s="3"/>
    </row>
    <row r="945" spans="1:51" ht="18" customHeight="1" x14ac:dyDescent="0.25">
      <c r="A945" s="1"/>
      <c r="B945" s="1"/>
      <c r="C945" s="2"/>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3"/>
      <c r="AR945" s="3"/>
      <c r="AS945" s="3"/>
      <c r="AT945" s="3"/>
      <c r="AU945" s="3"/>
      <c r="AV945" s="3"/>
      <c r="AW945" s="3"/>
      <c r="AX945" s="3"/>
      <c r="AY945" s="3"/>
    </row>
    <row r="946" spans="1:51" ht="18" customHeight="1" x14ac:dyDescent="0.25">
      <c r="A946" s="1"/>
      <c r="B946" s="1"/>
      <c r="C946" s="2"/>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3"/>
      <c r="AR946" s="3"/>
      <c r="AS946" s="3"/>
      <c r="AT946" s="3"/>
      <c r="AU946" s="3"/>
      <c r="AV946" s="3"/>
      <c r="AW946" s="3"/>
      <c r="AX946" s="3"/>
      <c r="AY946" s="3"/>
    </row>
    <row r="947" spans="1:51" ht="18" customHeight="1" x14ac:dyDescent="0.25">
      <c r="A947" s="1"/>
      <c r="B947" s="1"/>
      <c r="C947" s="2"/>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3"/>
      <c r="AR947" s="3"/>
      <c r="AS947" s="3"/>
      <c r="AT947" s="3"/>
      <c r="AU947" s="3"/>
      <c r="AV947" s="3"/>
      <c r="AW947" s="3"/>
      <c r="AX947" s="3"/>
      <c r="AY947" s="3"/>
    </row>
    <row r="948" spans="1:51" ht="18" customHeight="1" x14ac:dyDescent="0.25">
      <c r="A948" s="1"/>
      <c r="B948" s="1"/>
      <c r="C948" s="2"/>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3"/>
      <c r="AR948" s="3"/>
      <c r="AS948" s="3"/>
      <c r="AT948" s="3"/>
      <c r="AU948" s="3"/>
      <c r="AV948" s="3"/>
      <c r="AW948" s="3"/>
      <c r="AX948" s="3"/>
      <c r="AY948" s="3"/>
    </row>
    <row r="949" spans="1:51" ht="18" customHeight="1" x14ac:dyDescent="0.25">
      <c r="A949" s="1"/>
      <c r="B949" s="1"/>
      <c r="C949" s="2"/>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3"/>
      <c r="AR949" s="3"/>
      <c r="AS949" s="3"/>
      <c r="AT949" s="3"/>
      <c r="AU949" s="3"/>
      <c r="AV949" s="3"/>
      <c r="AW949" s="3"/>
      <c r="AX949" s="3"/>
      <c r="AY949" s="3"/>
    </row>
    <row r="950" spans="1:51" ht="18" customHeight="1" x14ac:dyDescent="0.25">
      <c r="A950" s="1"/>
      <c r="B950" s="1"/>
      <c r="C950" s="2"/>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3"/>
      <c r="AR950" s="3"/>
      <c r="AS950" s="3"/>
      <c r="AT950" s="3"/>
      <c r="AU950" s="3"/>
      <c r="AV950" s="3"/>
      <c r="AW950" s="3"/>
      <c r="AX950" s="3"/>
      <c r="AY950" s="3"/>
    </row>
    <row r="951" spans="1:51" ht="18" customHeight="1" x14ac:dyDescent="0.25">
      <c r="A951" s="1"/>
      <c r="B951" s="1"/>
      <c r="C951" s="2"/>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3"/>
      <c r="AR951" s="3"/>
      <c r="AS951" s="3"/>
      <c r="AT951" s="3"/>
      <c r="AU951" s="3"/>
      <c r="AV951" s="3"/>
      <c r="AW951" s="3"/>
      <c r="AX951" s="3"/>
      <c r="AY951" s="3"/>
    </row>
    <row r="952" spans="1:51" ht="18" customHeight="1" x14ac:dyDescent="0.25">
      <c r="A952" s="1"/>
      <c r="B952" s="1"/>
      <c r="C952" s="2"/>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3"/>
      <c r="AR952" s="3"/>
      <c r="AS952" s="3"/>
      <c r="AT952" s="3"/>
      <c r="AU952" s="3"/>
      <c r="AV952" s="3"/>
      <c r="AW952" s="3"/>
      <c r="AX952" s="3"/>
      <c r="AY952" s="3"/>
    </row>
    <row r="953" spans="1:51" ht="18" customHeight="1" x14ac:dyDescent="0.25">
      <c r="A953" s="1"/>
      <c r="B953" s="1"/>
      <c r="C953" s="2"/>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3"/>
      <c r="AR953" s="3"/>
      <c r="AS953" s="3"/>
      <c r="AT953" s="3"/>
      <c r="AU953" s="3"/>
      <c r="AV953" s="3"/>
      <c r="AW953" s="3"/>
      <c r="AX953" s="3"/>
      <c r="AY953" s="3"/>
    </row>
    <row r="954" spans="1:51" ht="18" customHeight="1" x14ac:dyDescent="0.25">
      <c r="A954" s="1"/>
      <c r="B954" s="1"/>
      <c r="C954" s="2"/>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3"/>
      <c r="AR954" s="3"/>
      <c r="AS954" s="3"/>
      <c r="AT954" s="3"/>
      <c r="AU954" s="3"/>
      <c r="AV954" s="3"/>
      <c r="AW954" s="3"/>
      <c r="AX954" s="3"/>
      <c r="AY954" s="3"/>
    </row>
    <row r="955" spans="1:51" ht="18" customHeight="1" x14ac:dyDescent="0.25">
      <c r="A955" s="1"/>
      <c r="B955" s="1"/>
      <c r="C955" s="2"/>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3"/>
      <c r="AR955" s="3"/>
      <c r="AS955" s="3"/>
      <c r="AT955" s="3"/>
      <c r="AU955" s="3"/>
      <c r="AV955" s="3"/>
      <c r="AW955" s="3"/>
      <c r="AX955" s="3"/>
      <c r="AY955" s="3"/>
    </row>
    <row r="956" spans="1:51" ht="18" customHeight="1" x14ac:dyDescent="0.25">
      <c r="A956" s="1"/>
      <c r="B956" s="1"/>
      <c r="C956" s="2"/>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3"/>
      <c r="AR956" s="3"/>
      <c r="AS956" s="3"/>
      <c r="AT956" s="3"/>
      <c r="AU956" s="3"/>
      <c r="AV956" s="3"/>
      <c r="AW956" s="3"/>
      <c r="AX956" s="3"/>
      <c r="AY956" s="3"/>
    </row>
    <row r="957" spans="1:51" ht="18" customHeight="1" x14ac:dyDescent="0.25">
      <c r="A957" s="1"/>
      <c r="B957" s="1"/>
      <c r="C957" s="2"/>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3"/>
      <c r="AR957" s="3"/>
      <c r="AS957" s="3"/>
      <c r="AT957" s="3"/>
      <c r="AU957" s="3"/>
      <c r="AV957" s="3"/>
      <c r="AW957" s="3"/>
      <c r="AX957" s="3"/>
      <c r="AY957" s="3"/>
    </row>
    <row r="958" spans="1:51" ht="18" customHeight="1" x14ac:dyDescent="0.25">
      <c r="A958" s="1"/>
      <c r="B958" s="1"/>
      <c r="C958" s="2"/>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3"/>
      <c r="AR958" s="3"/>
      <c r="AS958" s="3"/>
      <c r="AT958" s="3"/>
      <c r="AU958" s="3"/>
      <c r="AV958" s="3"/>
      <c r="AW958" s="3"/>
      <c r="AX958" s="3"/>
      <c r="AY958" s="3"/>
    </row>
    <row r="959" spans="1:51" ht="18" customHeight="1" x14ac:dyDescent="0.25">
      <c r="A959" s="1"/>
      <c r="B959" s="1"/>
      <c r="C959" s="2"/>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3"/>
      <c r="AR959" s="3"/>
      <c r="AS959" s="3"/>
      <c r="AT959" s="3"/>
      <c r="AU959" s="3"/>
      <c r="AV959" s="3"/>
      <c r="AW959" s="3"/>
      <c r="AX959" s="3"/>
      <c r="AY959" s="3"/>
    </row>
    <row r="960" spans="1:51" ht="18" customHeight="1" x14ac:dyDescent="0.25">
      <c r="A960" s="1"/>
      <c r="B960" s="1"/>
      <c r="C960" s="2"/>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3"/>
      <c r="AR960" s="3"/>
      <c r="AS960" s="3"/>
      <c r="AT960" s="3"/>
      <c r="AU960" s="3"/>
      <c r="AV960" s="3"/>
      <c r="AW960" s="3"/>
      <c r="AX960" s="3"/>
      <c r="AY960" s="3"/>
    </row>
    <row r="961" spans="1:51" ht="18" customHeight="1" x14ac:dyDescent="0.25">
      <c r="A961" s="1"/>
      <c r="B961" s="1"/>
      <c r="C961" s="2"/>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3"/>
      <c r="AR961" s="3"/>
      <c r="AS961" s="3"/>
      <c r="AT961" s="3"/>
      <c r="AU961" s="3"/>
      <c r="AV961" s="3"/>
      <c r="AW961" s="3"/>
      <c r="AX961" s="3"/>
      <c r="AY961" s="3"/>
    </row>
    <row r="962" spans="1:51" ht="18" customHeight="1" x14ac:dyDescent="0.25">
      <c r="A962" s="1"/>
      <c r="B962" s="1"/>
      <c r="C962" s="2"/>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3"/>
      <c r="AR962" s="3"/>
      <c r="AS962" s="3"/>
      <c r="AT962" s="3"/>
      <c r="AU962" s="3"/>
      <c r="AV962" s="3"/>
      <c r="AW962" s="3"/>
      <c r="AX962" s="3"/>
      <c r="AY962" s="3"/>
    </row>
    <row r="963" spans="1:51" ht="18" customHeight="1" x14ac:dyDescent="0.25">
      <c r="A963" s="1"/>
      <c r="B963" s="1"/>
      <c r="C963" s="2"/>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3"/>
      <c r="AR963" s="3"/>
      <c r="AS963" s="3"/>
      <c r="AT963" s="3"/>
      <c r="AU963" s="3"/>
      <c r="AV963" s="3"/>
      <c r="AW963" s="3"/>
      <c r="AX963" s="3"/>
      <c r="AY963" s="3"/>
    </row>
    <row r="964" spans="1:51" ht="18" customHeight="1" x14ac:dyDescent="0.25">
      <c r="A964" s="1"/>
      <c r="B964" s="1"/>
      <c r="C964" s="2"/>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3"/>
      <c r="AR964" s="3"/>
      <c r="AS964" s="3"/>
      <c r="AT964" s="3"/>
      <c r="AU964" s="3"/>
      <c r="AV964" s="3"/>
      <c r="AW964" s="3"/>
      <c r="AX964" s="3"/>
      <c r="AY964" s="3"/>
    </row>
    <row r="965" spans="1:51" ht="18" customHeight="1" x14ac:dyDescent="0.25">
      <c r="A965" s="1"/>
      <c r="B965" s="1"/>
      <c r="C965" s="2"/>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3"/>
      <c r="AR965" s="3"/>
      <c r="AS965" s="3"/>
      <c r="AT965" s="3"/>
      <c r="AU965" s="3"/>
      <c r="AV965" s="3"/>
      <c r="AW965" s="3"/>
      <c r="AX965" s="3"/>
      <c r="AY965" s="3"/>
    </row>
    <row r="966" spans="1:51" ht="18" customHeight="1" x14ac:dyDescent="0.25">
      <c r="A966" s="1"/>
      <c r="B966" s="1"/>
      <c r="C966" s="2"/>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3"/>
      <c r="AR966" s="3"/>
      <c r="AS966" s="3"/>
      <c r="AT966" s="3"/>
      <c r="AU966" s="3"/>
      <c r="AV966" s="3"/>
      <c r="AW966" s="3"/>
      <c r="AX966" s="3"/>
      <c r="AY966" s="3"/>
    </row>
    <row r="967" spans="1:51" ht="18" customHeight="1" x14ac:dyDescent="0.25">
      <c r="A967" s="1"/>
      <c r="B967" s="1"/>
      <c r="C967" s="2"/>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3"/>
      <c r="AR967" s="3"/>
      <c r="AS967" s="3"/>
      <c r="AT967" s="3"/>
      <c r="AU967" s="3"/>
      <c r="AV967" s="3"/>
      <c r="AW967" s="3"/>
      <c r="AX967" s="3"/>
      <c r="AY967" s="3"/>
    </row>
    <row r="968" spans="1:51" ht="18" customHeight="1" x14ac:dyDescent="0.25">
      <c r="A968" s="1"/>
      <c r="B968" s="1"/>
      <c r="C968" s="2"/>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3"/>
      <c r="AR968" s="3"/>
      <c r="AS968" s="3"/>
      <c r="AT968" s="3"/>
      <c r="AU968" s="3"/>
      <c r="AV968" s="3"/>
      <c r="AW968" s="3"/>
      <c r="AX968" s="3"/>
      <c r="AY968" s="3"/>
    </row>
    <row r="969" spans="1:51" ht="18" customHeight="1" x14ac:dyDescent="0.25">
      <c r="A969" s="1"/>
      <c r="B969" s="1"/>
      <c r="C969" s="2"/>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3"/>
      <c r="AR969" s="3"/>
      <c r="AS969" s="3"/>
      <c r="AT969" s="3"/>
      <c r="AU969" s="3"/>
      <c r="AV969" s="3"/>
      <c r="AW969" s="3"/>
      <c r="AX969" s="3"/>
      <c r="AY969" s="3"/>
    </row>
    <row r="970" spans="1:51" ht="18" customHeight="1" x14ac:dyDescent="0.25">
      <c r="A970" s="1"/>
      <c r="B970" s="1"/>
      <c r="C970" s="2"/>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3"/>
      <c r="AR970" s="3"/>
      <c r="AS970" s="3"/>
      <c r="AT970" s="3"/>
      <c r="AU970" s="3"/>
      <c r="AV970" s="3"/>
      <c r="AW970" s="3"/>
      <c r="AX970" s="3"/>
      <c r="AY970" s="3"/>
    </row>
    <row r="971" spans="1:51" ht="18" customHeight="1" x14ac:dyDescent="0.25">
      <c r="A971" s="1"/>
      <c r="B971" s="1"/>
      <c r="C971" s="2"/>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3"/>
      <c r="AR971" s="3"/>
      <c r="AS971" s="3"/>
      <c r="AT971" s="3"/>
      <c r="AU971" s="3"/>
      <c r="AV971" s="3"/>
      <c r="AW971" s="3"/>
      <c r="AX971" s="3"/>
      <c r="AY971" s="3"/>
    </row>
    <row r="972" spans="1:51" ht="18" customHeight="1" x14ac:dyDescent="0.25">
      <c r="A972" s="1"/>
      <c r="B972" s="1"/>
      <c r="C972" s="2"/>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3"/>
      <c r="AR972" s="3"/>
      <c r="AS972" s="3"/>
      <c r="AT972" s="3"/>
      <c r="AU972" s="3"/>
      <c r="AV972" s="3"/>
      <c r="AW972" s="3"/>
      <c r="AX972" s="3"/>
      <c r="AY972" s="3"/>
    </row>
    <row r="973" spans="1:51" ht="18" customHeight="1" x14ac:dyDescent="0.25">
      <c r="A973" s="1"/>
      <c r="B973" s="1"/>
      <c r="C973" s="2"/>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3"/>
      <c r="AR973" s="3"/>
      <c r="AS973" s="3"/>
      <c r="AT973" s="3"/>
      <c r="AU973" s="3"/>
      <c r="AV973" s="3"/>
      <c r="AW973" s="3"/>
      <c r="AX973" s="3"/>
      <c r="AY973" s="3"/>
    </row>
    <row r="974" spans="1:51" ht="18" customHeight="1" x14ac:dyDescent="0.25">
      <c r="A974" s="1"/>
      <c r="B974" s="1"/>
      <c r="C974" s="2"/>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3"/>
      <c r="AR974" s="3"/>
      <c r="AS974" s="3"/>
      <c r="AT974" s="3"/>
      <c r="AU974" s="3"/>
      <c r="AV974" s="3"/>
      <c r="AW974" s="3"/>
      <c r="AX974" s="3"/>
      <c r="AY974" s="3"/>
    </row>
    <row r="975" spans="1:51" ht="18" customHeight="1" x14ac:dyDescent="0.25">
      <c r="A975" s="1"/>
      <c r="B975" s="1"/>
      <c r="C975" s="2"/>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3"/>
      <c r="AR975" s="3"/>
      <c r="AS975" s="3"/>
      <c r="AT975" s="3"/>
      <c r="AU975" s="3"/>
      <c r="AV975" s="3"/>
      <c r="AW975" s="3"/>
      <c r="AX975" s="3"/>
      <c r="AY975" s="3"/>
    </row>
    <row r="976" spans="1:51" ht="18" customHeight="1" x14ac:dyDescent="0.25">
      <c r="A976" s="1"/>
      <c r="B976" s="1"/>
      <c r="C976" s="2"/>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3"/>
      <c r="AR976" s="3"/>
      <c r="AS976" s="3"/>
      <c r="AT976" s="3"/>
      <c r="AU976" s="3"/>
      <c r="AV976" s="3"/>
      <c r="AW976" s="3"/>
      <c r="AX976" s="3"/>
      <c r="AY976" s="3"/>
    </row>
    <row r="977" spans="1:51" ht="18" customHeight="1" x14ac:dyDescent="0.25">
      <c r="A977" s="1"/>
      <c r="B977" s="1"/>
      <c r="C977" s="2"/>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3"/>
      <c r="AR977" s="3"/>
      <c r="AS977" s="3"/>
      <c r="AT977" s="3"/>
      <c r="AU977" s="3"/>
      <c r="AV977" s="3"/>
      <c r="AW977" s="3"/>
      <c r="AX977" s="3"/>
      <c r="AY977" s="3"/>
    </row>
    <row r="978" spans="1:51" ht="18" customHeight="1" x14ac:dyDescent="0.25">
      <c r="A978" s="1"/>
      <c r="B978" s="1"/>
      <c r="C978" s="2"/>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3"/>
      <c r="AR978" s="3"/>
      <c r="AS978" s="3"/>
      <c r="AT978" s="3"/>
      <c r="AU978" s="3"/>
      <c r="AV978" s="3"/>
      <c r="AW978" s="3"/>
      <c r="AX978" s="3"/>
      <c r="AY978" s="3"/>
    </row>
    <row r="979" spans="1:51" ht="18" customHeight="1" x14ac:dyDescent="0.25">
      <c r="A979" s="1"/>
      <c r="B979" s="1"/>
      <c r="C979" s="2"/>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3"/>
      <c r="AR979" s="3"/>
      <c r="AS979" s="3"/>
      <c r="AT979" s="3"/>
      <c r="AU979" s="3"/>
      <c r="AV979" s="3"/>
      <c r="AW979" s="3"/>
      <c r="AX979" s="3"/>
      <c r="AY979" s="3"/>
    </row>
    <row r="980" spans="1:51" ht="18" customHeight="1" x14ac:dyDescent="0.25">
      <c r="A980" s="1"/>
      <c r="B980" s="1"/>
      <c r="C980" s="2"/>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3"/>
      <c r="AR980" s="3"/>
      <c r="AS980" s="3"/>
      <c r="AT980" s="3"/>
      <c r="AU980" s="3"/>
      <c r="AV980" s="3"/>
      <c r="AW980" s="3"/>
      <c r="AX980" s="3"/>
      <c r="AY980" s="3"/>
    </row>
    <row r="981" spans="1:51" ht="18" customHeight="1" x14ac:dyDescent="0.25">
      <c r="A981" s="1"/>
      <c r="B981" s="1"/>
      <c r="C981" s="2"/>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3"/>
      <c r="AR981" s="3"/>
      <c r="AS981" s="3"/>
      <c r="AT981" s="3"/>
      <c r="AU981" s="3"/>
      <c r="AV981" s="3"/>
      <c r="AW981" s="3"/>
      <c r="AX981" s="3"/>
      <c r="AY981" s="3"/>
    </row>
    <row r="982" spans="1:51" ht="18" customHeight="1" x14ac:dyDescent="0.25">
      <c r="A982" s="1"/>
      <c r="B982" s="1"/>
      <c r="C982" s="2"/>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3"/>
      <c r="AR982" s="3"/>
      <c r="AS982" s="3"/>
      <c r="AT982" s="3"/>
      <c r="AU982" s="3"/>
      <c r="AV982" s="3"/>
      <c r="AW982" s="3"/>
      <c r="AX982" s="3"/>
      <c r="AY982" s="3"/>
    </row>
    <row r="983" spans="1:51" ht="18" customHeight="1" x14ac:dyDescent="0.25">
      <c r="A983" s="1"/>
      <c r="B983" s="1"/>
      <c r="C983" s="2"/>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3"/>
      <c r="AR983" s="3"/>
      <c r="AS983" s="3"/>
      <c r="AT983" s="3"/>
      <c r="AU983" s="3"/>
      <c r="AV983" s="3"/>
      <c r="AW983" s="3"/>
      <c r="AX983" s="3"/>
      <c r="AY983" s="3"/>
    </row>
    <row r="984" spans="1:51" ht="18" customHeight="1" x14ac:dyDescent="0.25">
      <c r="A984" s="1"/>
      <c r="B984" s="1"/>
      <c r="C984" s="2"/>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3"/>
      <c r="AR984" s="3"/>
      <c r="AS984" s="3"/>
      <c r="AT984" s="3"/>
      <c r="AU984" s="3"/>
      <c r="AV984" s="3"/>
      <c r="AW984" s="3"/>
      <c r="AX984" s="3"/>
      <c r="AY984" s="3"/>
    </row>
    <row r="985" spans="1:51" ht="18" customHeight="1" x14ac:dyDescent="0.25">
      <c r="A985" s="1"/>
      <c r="B985" s="1"/>
      <c r="C985" s="2"/>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3"/>
      <c r="AR985" s="3"/>
      <c r="AS985" s="3"/>
      <c r="AT985" s="3"/>
      <c r="AU985" s="3"/>
      <c r="AV985" s="3"/>
      <c r="AW985" s="3"/>
      <c r="AX985" s="3"/>
      <c r="AY985" s="3"/>
    </row>
    <row r="986" spans="1:51" ht="18" customHeight="1" x14ac:dyDescent="0.25">
      <c r="A986" s="1"/>
      <c r="B986" s="1"/>
      <c r="C986" s="2"/>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3"/>
      <c r="AR986" s="3"/>
      <c r="AS986" s="3"/>
      <c r="AT986" s="3"/>
      <c r="AU986" s="3"/>
      <c r="AV986" s="3"/>
      <c r="AW986" s="3"/>
      <c r="AX986" s="3"/>
      <c r="AY986" s="3"/>
    </row>
    <row r="987" spans="1:51" ht="18" customHeight="1" x14ac:dyDescent="0.25">
      <c r="A987" s="1"/>
      <c r="B987" s="1"/>
      <c r="C987" s="2"/>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3"/>
      <c r="AR987" s="3"/>
      <c r="AS987" s="3"/>
      <c r="AT987" s="3"/>
      <c r="AU987" s="3"/>
      <c r="AV987" s="3"/>
      <c r="AW987" s="3"/>
      <c r="AX987" s="3"/>
      <c r="AY987" s="3"/>
    </row>
    <row r="988" spans="1:51" ht="18" customHeight="1" x14ac:dyDescent="0.25">
      <c r="A988" s="1"/>
      <c r="B988" s="1"/>
      <c r="C988" s="2"/>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3"/>
      <c r="AR988" s="3"/>
      <c r="AS988" s="3"/>
      <c r="AT988" s="3"/>
      <c r="AU988" s="3"/>
      <c r="AV988" s="3"/>
      <c r="AW988" s="3"/>
      <c r="AX988" s="3"/>
      <c r="AY988" s="3"/>
    </row>
    <row r="989" spans="1:51" ht="18" customHeight="1" x14ac:dyDescent="0.25">
      <c r="A989" s="1"/>
      <c r="B989" s="1"/>
      <c r="C989" s="2"/>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3"/>
      <c r="AR989" s="3"/>
      <c r="AS989" s="3"/>
      <c r="AT989" s="3"/>
      <c r="AU989" s="3"/>
      <c r="AV989" s="3"/>
      <c r="AW989" s="3"/>
      <c r="AX989" s="3"/>
      <c r="AY989" s="3"/>
    </row>
    <row r="990" spans="1:51" ht="18" customHeight="1" x14ac:dyDescent="0.25">
      <c r="A990" s="1"/>
      <c r="B990" s="1"/>
      <c r="C990" s="2"/>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3"/>
      <c r="AR990" s="3"/>
      <c r="AS990" s="3"/>
      <c r="AT990" s="3"/>
      <c r="AU990" s="3"/>
      <c r="AV990" s="3"/>
      <c r="AW990" s="3"/>
      <c r="AX990" s="3"/>
      <c r="AY990" s="3"/>
    </row>
    <row r="991" spans="1:51" ht="18" customHeight="1" x14ac:dyDescent="0.25">
      <c r="A991" s="1"/>
      <c r="B991" s="1"/>
      <c r="C991" s="2"/>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3"/>
      <c r="AR991" s="3"/>
      <c r="AS991" s="3"/>
      <c r="AT991" s="3"/>
      <c r="AU991" s="3"/>
      <c r="AV991" s="3"/>
      <c r="AW991" s="3"/>
      <c r="AX991" s="3"/>
      <c r="AY991" s="3"/>
    </row>
    <row r="992" spans="1:51" ht="18" customHeight="1" x14ac:dyDescent="0.25">
      <c r="A992" s="1"/>
      <c r="B992" s="1"/>
      <c r="C992" s="2"/>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3"/>
      <c r="AR992" s="3"/>
      <c r="AS992" s="3"/>
      <c r="AT992" s="3"/>
      <c r="AU992" s="3"/>
      <c r="AV992" s="3"/>
      <c r="AW992" s="3"/>
      <c r="AX992" s="3"/>
      <c r="AY992" s="3"/>
    </row>
    <row r="993" spans="1:51" ht="18" customHeight="1" x14ac:dyDescent="0.25">
      <c r="A993" s="1"/>
      <c r="B993" s="1"/>
      <c r="C993" s="2"/>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3"/>
      <c r="AR993" s="3"/>
      <c r="AS993" s="3"/>
      <c r="AT993" s="3"/>
      <c r="AU993" s="3"/>
      <c r="AV993" s="3"/>
      <c r="AW993" s="3"/>
      <c r="AX993" s="3"/>
      <c r="AY993" s="3"/>
    </row>
    <row r="994" spans="1:51" ht="18" customHeight="1" x14ac:dyDescent="0.25">
      <c r="A994" s="1"/>
      <c r="B994" s="1"/>
      <c r="C994" s="2"/>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3"/>
      <c r="AR994" s="3"/>
      <c r="AS994" s="3"/>
      <c r="AT994" s="3"/>
      <c r="AU994" s="3"/>
      <c r="AV994" s="3"/>
      <c r="AW994" s="3"/>
      <c r="AX994" s="3"/>
      <c r="AY994" s="3"/>
    </row>
    <row r="995" spans="1:51" ht="18" customHeight="1" x14ac:dyDescent="0.25">
      <c r="A995" s="1"/>
      <c r="B995" s="1"/>
      <c r="C995" s="2"/>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3"/>
      <c r="AR995" s="3"/>
      <c r="AS995" s="3"/>
      <c r="AT995" s="3"/>
      <c r="AU995" s="3"/>
      <c r="AV995" s="3"/>
      <c r="AW995" s="3"/>
      <c r="AX995" s="3"/>
      <c r="AY995" s="3"/>
    </row>
    <row r="996" spans="1:51" ht="18" customHeight="1" x14ac:dyDescent="0.25">
      <c r="A996" s="1"/>
      <c r="B996" s="1"/>
      <c r="C996" s="2"/>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3"/>
      <c r="AR996" s="3"/>
      <c r="AS996" s="3"/>
      <c r="AT996" s="3"/>
      <c r="AU996" s="3"/>
      <c r="AV996" s="3"/>
      <c r="AW996" s="3"/>
      <c r="AX996" s="3"/>
      <c r="AY996" s="3"/>
    </row>
    <row r="997" spans="1:51" ht="18" customHeight="1" x14ac:dyDescent="0.25">
      <c r="A997" s="1"/>
      <c r="B997" s="1"/>
      <c r="C997" s="2"/>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3"/>
      <c r="AR997" s="3"/>
      <c r="AS997" s="3"/>
      <c r="AT997" s="3"/>
      <c r="AU997" s="3"/>
      <c r="AV997" s="3"/>
      <c r="AW997" s="3"/>
      <c r="AX997" s="3"/>
      <c r="AY997" s="3"/>
    </row>
    <row r="998" spans="1:51" ht="18" customHeight="1" x14ac:dyDescent="0.25">
      <c r="A998" s="1"/>
      <c r="B998" s="1"/>
      <c r="C998" s="2"/>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3"/>
      <c r="AR998" s="3"/>
      <c r="AS998" s="3"/>
      <c r="AT998" s="3"/>
      <c r="AU998" s="3"/>
      <c r="AV998" s="3"/>
      <c r="AW998" s="3"/>
      <c r="AX998" s="3"/>
      <c r="AY998" s="3"/>
    </row>
    <row r="999" spans="1:51" ht="18" customHeight="1" x14ac:dyDescent="0.25">
      <c r="A999" s="1"/>
      <c r="B999" s="1"/>
      <c r="C999" s="2"/>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3"/>
      <c r="AR999" s="3"/>
      <c r="AS999" s="3"/>
      <c r="AT999" s="3"/>
      <c r="AU999" s="3"/>
      <c r="AV999" s="3"/>
      <c r="AW999" s="3"/>
      <c r="AX999" s="3"/>
      <c r="AY999" s="3"/>
    </row>
    <row r="1000" spans="1:51" ht="18" customHeight="1" x14ac:dyDescent="0.25">
      <c r="A1000" s="1"/>
      <c r="B1000" s="1"/>
      <c r="C1000" s="2"/>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3"/>
      <c r="AR1000" s="3"/>
      <c r="AS1000" s="3"/>
      <c r="AT1000" s="3"/>
      <c r="AU1000" s="3"/>
      <c r="AV1000" s="3"/>
      <c r="AW1000" s="3"/>
      <c r="AX1000" s="3"/>
      <c r="AY1000" s="3"/>
    </row>
  </sheetData>
  <sheetProtection algorithmName="SHA-512" hashValue="AnYVwPwzk/oiU1Ee5DN0wBAZJkFUry0o6o6jrDvTOpAREtuKg3JM63vtFhx7B45fkaWr96HmTWMuLwXpi9pnKQ==" saltValue="OmtOKAeh/06GU2NRBxAWiA==" spinCount="100000" sheet="1" objects="1" scenarios="1"/>
  <protectedRanges>
    <protectedRange sqref="D42" name="Range11"/>
    <protectedRange sqref="AC76:AC79" name="Range10"/>
    <protectedRange sqref="P76:P79" name="Range9"/>
    <protectedRange sqref="C76:C79" name="Range8"/>
    <protectedRange sqref="AC70:AC73" name="Range7"/>
    <protectedRange sqref="P70:P73" name="Range6"/>
    <protectedRange sqref="C70:C73" name="Range5"/>
    <protectedRange sqref="AE20" name="Range4"/>
    <protectedRange sqref="V20" name="Range3"/>
    <protectedRange sqref="M20" name="Range2"/>
    <protectedRange sqref="C20:J20" name="Range1"/>
  </protectedRanges>
  <mergeCells count="114">
    <mergeCell ref="C34:I34"/>
    <mergeCell ref="J34:N34"/>
    <mergeCell ref="O34:S34"/>
    <mergeCell ref="C35:I35"/>
    <mergeCell ref="J35:N35"/>
    <mergeCell ref="O35:S35"/>
    <mergeCell ref="C36:I36"/>
    <mergeCell ref="C48:O48"/>
    <mergeCell ref="C49:I49"/>
    <mergeCell ref="C50:I50"/>
    <mergeCell ref="J36:N36"/>
    <mergeCell ref="O36:S36"/>
    <mergeCell ref="J38:N38"/>
    <mergeCell ref="O38:S38"/>
    <mergeCell ref="C39:I39"/>
    <mergeCell ref="J39:N39"/>
    <mergeCell ref="O39:S39"/>
    <mergeCell ref="K53:AM53"/>
    <mergeCell ref="K54:AM54"/>
    <mergeCell ref="K55:AM55"/>
    <mergeCell ref="K56:AM56"/>
    <mergeCell ref="K57:AM57"/>
    <mergeCell ref="K58:AM58"/>
    <mergeCell ref="K59:AM59"/>
    <mergeCell ref="P69:Z69"/>
    <mergeCell ref="AC69:AM69"/>
    <mergeCell ref="K60:AM60"/>
    <mergeCell ref="C61:O61"/>
    <mergeCell ref="P61:T61"/>
    <mergeCell ref="U61:AM61"/>
    <mergeCell ref="O64:AA64"/>
    <mergeCell ref="D66:AK66"/>
    <mergeCell ref="C69:M69"/>
    <mergeCell ref="AD71:AM71"/>
    <mergeCell ref="AD72:AM72"/>
    <mergeCell ref="AC75:AM75"/>
    <mergeCell ref="AD76:AM76"/>
    <mergeCell ref="AD77:AM77"/>
    <mergeCell ref="AD78:AM78"/>
    <mergeCell ref="AD79:AM79"/>
    <mergeCell ref="D70:M70"/>
    <mergeCell ref="Q70:Z70"/>
    <mergeCell ref="AD70:AM70"/>
    <mergeCell ref="D71:M71"/>
    <mergeCell ref="Q71:Z71"/>
    <mergeCell ref="D72:M72"/>
    <mergeCell ref="D73:M73"/>
    <mergeCell ref="AD73:AM73"/>
    <mergeCell ref="D77:M77"/>
    <mergeCell ref="D78:M78"/>
    <mergeCell ref="D79:M79"/>
    <mergeCell ref="Q78:Z78"/>
    <mergeCell ref="Q79:Z79"/>
    <mergeCell ref="D82:AL82"/>
    <mergeCell ref="Q72:Z72"/>
    <mergeCell ref="Q73:Z73"/>
    <mergeCell ref="C75:M75"/>
    <mergeCell ref="P75:Z75"/>
    <mergeCell ref="D76:M76"/>
    <mergeCell ref="Q76:Z76"/>
    <mergeCell ref="Q77:Z77"/>
    <mergeCell ref="F2:V6"/>
    <mergeCell ref="C10:H10"/>
    <mergeCell ref="I10:V10"/>
    <mergeCell ref="W10:AB10"/>
    <mergeCell ref="AC10:AM10"/>
    <mergeCell ref="C11:K11"/>
    <mergeCell ref="L11:AM11"/>
    <mergeCell ref="O14:AA14"/>
    <mergeCell ref="D15:AK16"/>
    <mergeCell ref="C19:J19"/>
    <mergeCell ref="M19:S19"/>
    <mergeCell ref="AE19:AL19"/>
    <mergeCell ref="C20:J20"/>
    <mergeCell ref="M20:S20"/>
    <mergeCell ref="AE20:AL20"/>
    <mergeCell ref="V19:AB19"/>
    <mergeCell ref="V20:AB20"/>
    <mergeCell ref="O23:AA23"/>
    <mergeCell ref="D25:AJ26"/>
    <mergeCell ref="J29:N29"/>
    <mergeCell ref="O29:S29"/>
    <mergeCell ref="T29:Z29"/>
    <mergeCell ref="C29:I29"/>
    <mergeCell ref="C30:I30"/>
    <mergeCell ref="J30:N30"/>
    <mergeCell ref="O30:S30"/>
    <mergeCell ref="T30:Z31"/>
    <mergeCell ref="J31:N31"/>
    <mergeCell ref="O31:S31"/>
    <mergeCell ref="C51:I51"/>
    <mergeCell ref="K51:AM51"/>
    <mergeCell ref="C52:I52"/>
    <mergeCell ref="K52:AM52"/>
    <mergeCell ref="T32:Z32"/>
    <mergeCell ref="T33:Z34"/>
    <mergeCell ref="T35:Z35"/>
    <mergeCell ref="T36:Z37"/>
    <mergeCell ref="C31:I31"/>
    <mergeCell ref="C32:I32"/>
    <mergeCell ref="J32:N32"/>
    <mergeCell ref="O32:S32"/>
    <mergeCell ref="C33:I33"/>
    <mergeCell ref="J33:N33"/>
    <mergeCell ref="O33:S33"/>
    <mergeCell ref="K49:AM49"/>
    <mergeCell ref="K50:AM50"/>
    <mergeCell ref="C37:I37"/>
    <mergeCell ref="J37:N37"/>
    <mergeCell ref="O37:S37"/>
    <mergeCell ref="D42:AJ42"/>
    <mergeCell ref="D44:AK45"/>
    <mergeCell ref="P48:T48"/>
    <mergeCell ref="U48:AM48"/>
  </mergeCells>
  <conditionalFormatting sqref="N70:O73 AA70:AB73">
    <cfRule type="cellIs" dxfId="53" priority="1" operator="equal">
      <formula>"✖"</formula>
    </cfRule>
  </conditionalFormatting>
  <conditionalFormatting sqref="N70:O73 AA70:AB73">
    <cfRule type="cellIs" dxfId="52" priority="2" operator="equal">
      <formula>"✔"</formula>
    </cfRule>
  </conditionalFormatting>
  <conditionalFormatting sqref="C71">
    <cfRule type="cellIs" dxfId="51" priority="3" operator="equal">
      <formula>"✖"</formula>
    </cfRule>
  </conditionalFormatting>
  <conditionalFormatting sqref="C71">
    <cfRule type="cellIs" dxfId="50" priority="4" operator="equal">
      <formula>"✔"</formula>
    </cfRule>
  </conditionalFormatting>
  <conditionalFormatting sqref="C73">
    <cfRule type="cellIs" dxfId="49" priority="5" operator="equal">
      <formula>"✖"</formula>
    </cfRule>
  </conditionalFormatting>
  <conditionalFormatting sqref="C73">
    <cfRule type="cellIs" dxfId="48" priority="6" operator="equal">
      <formula>"✔"</formula>
    </cfRule>
  </conditionalFormatting>
  <conditionalFormatting sqref="C70">
    <cfRule type="cellIs" dxfId="47" priority="7" operator="equal">
      <formula>"✖"</formula>
    </cfRule>
  </conditionalFormatting>
  <conditionalFormatting sqref="C70">
    <cfRule type="cellIs" dxfId="46" priority="8" operator="equal">
      <formula>"✔"</formula>
    </cfRule>
  </conditionalFormatting>
  <conditionalFormatting sqref="C72">
    <cfRule type="cellIs" dxfId="45" priority="9" operator="equal">
      <formula>"✖"</formula>
    </cfRule>
  </conditionalFormatting>
  <conditionalFormatting sqref="C72">
    <cfRule type="cellIs" dxfId="44" priority="10" operator="equal">
      <formula>"✔"</formula>
    </cfRule>
  </conditionalFormatting>
  <conditionalFormatting sqref="P72">
    <cfRule type="cellIs" dxfId="43" priority="11" operator="equal">
      <formula>"✖"</formula>
    </cfRule>
  </conditionalFormatting>
  <conditionalFormatting sqref="P72">
    <cfRule type="cellIs" dxfId="42" priority="12" operator="equal">
      <formula>"✔"</formula>
    </cfRule>
  </conditionalFormatting>
  <conditionalFormatting sqref="P70">
    <cfRule type="cellIs" dxfId="41" priority="13" operator="equal">
      <formula>"✖"</formula>
    </cfRule>
  </conditionalFormatting>
  <conditionalFormatting sqref="P70">
    <cfRule type="cellIs" dxfId="40" priority="14" operator="equal">
      <formula>"✔"</formula>
    </cfRule>
  </conditionalFormatting>
  <conditionalFormatting sqref="P71">
    <cfRule type="cellIs" dxfId="39" priority="15" operator="equal">
      <formula>"✖"</formula>
    </cfRule>
  </conditionalFormatting>
  <conditionalFormatting sqref="P71">
    <cfRule type="cellIs" dxfId="38" priority="16" operator="equal">
      <formula>"✔"</formula>
    </cfRule>
  </conditionalFormatting>
  <conditionalFormatting sqref="AD21:AD22 U21:AB22">
    <cfRule type="cellIs" dxfId="37" priority="17" operator="equal">
      <formula>"✖"</formula>
    </cfRule>
  </conditionalFormatting>
  <conditionalFormatting sqref="AD21:AD22 U21:AB22">
    <cfRule type="cellIs" dxfId="36" priority="18" operator="equal">
      <formula>"✔"</formula>
    </cfRule>
  </conditionalFormatting>
  <conditionalFormatting sqref="P73">
    <cfRule type="cellIs" dxfId="35" priority="19" operator="equal">
      <formula>"✖"</formula>
    </cfRule>
  </conditionalFormatting>
  <conditionalFormatting sqref="P73">
    <cfRule type="cellIs" dxfId="34" priority="20" operator="equal">
      <formula>"✔"</formula>
    </cfRule>
  </conditionalFormatting>
  <conditionalFormatting sqref="AC71">
    <cfRule type="cellIs" dxfId="33" priority="21" operator="equal">
      <formula>"✖"</formula>
    </cfRule>
  </conditionalFormatting>
  <conditionalFormatting sqref="AC71">
    <cfRule type="cellIs" dxfId="32" priority="22" operator="equal">
      <formula>"✔"</formula>
    </cfRule>
  </conditionalFormatting>
  <conditionalFormatting sqref="AC73">
    <cfRule type="cellIs" dxfId="31" priority="23" operator="equal">
      <formula>"✖"</formula>
    </cfRule>
  </conditionalFormatting>
  <conditionalFormatting sqref="AC73">
    <cfRule type="cellIs" dxfId="30" priority="24" operator="equal">
      <formula>"✔"</formula>
    </cfRule>
  </conditionalFormatting>
  <conditionalFormatting sqref="AC70">
    <cfRule type="cellIs" dxfId="29" priority="25" operator="equal">
      <formula>"✖"</formula>
    </cfRule>
  </conditionalFormatting>
  <conditionalFormatting sqref="AC70">
    <cfRule type="cellIs" dxfId="28" priority="26" operator="equal">
      <formula>"✔"</formula>
    </cfRule>
  </conditionalFormatting>
  <conditionalFormatting sqref="AC72">
    <cfRule type="cellIs" dxfId="27" priority="27" operator="equal">
      <formula>"✖"</formula>
    </cfRule>
  </conditionalFormatting>
  <conditionalFormatting sqref="AC72">
    <cfRule type="cellIs" dxfId="26" priority="28" operator="equal">
      <formula>"✔"</formula>
    </cfRule>
  </conditionalFormatting>
  <conditionalFormatting sqref="N76:O79 AA76:AB79">
    <cfRule type="cellIs" dxfId="25" priority="29" operator="equal">
      <formula>"✖"</formula>
    </cfRule>
  </conditionalFormatting>
  <conditionalFormatting sqref="N76:O79 AA76:AB79">
    <cfRule type="cellIs" dxfId="24" priority="30" operator="equal">
      <formula>"✔"</formula>
    </cfRule>
  </conditionalFormatting>
  <conditionalFormatting sqref="C77">
    <cfRule type="cellIs" dxfId="23" priority="31" operator="equal">
      <formula>"✖"</formula>
    </cfRule>
  </conditionalFormatting>
  <conditionalFormatting sqref="C77">
    <cfRule type="cellIs" dxfId="22" priority="32" operator="equal">
      <formula>"✔"</formula>
    </cfRule>
  </conditionalFormatting>
  <conditionalFormatting sqref="C79">
    <cfRule type="cellIs" dxfId="21" priority="33" operator="equal">
      <formula>"✖"</formula>
    </cfRule>
  </conditionalFormatting>
  <conditionalFormatting sqref="C79">
    <cfRule type="cellIs" dxfId="20" priority="34" operator="equal">
      <formula>"✔"</formula>
    </cfRule>
  </conditionalFormatting>
  <conditionalFormatting sqref="C76">
    <cfRule type="cellIs" dxfId="19" priority="35" operator="equal">
      <formula>"✖"</formula>
    </cfRule>
  </conditionalFormatting>
  <conditionalFormatting sqref="C76">
    <cfRule type="cellIs" dxfId="18" priority="36" operator="equal">
      <formula>"✔"</formula>
    </cfRule>
  </conditionalFormatting>
  <conditionalFormatting sqref="C78">
    <cfRule type="cellIs" dxfId="17" priority="37" operator="equal">
      <formula>"✖"</formula>
    </cfRule>
  </conditionalFormatting>
  <conditionalFormatting sqref="C78">
    <cfRule type="cellIs" dxfId="16" priority="38" operator="equal">
      <formula>"✔"</formula>
    </cfRule>
  </conditionalFormatting>
  <conditionalFormatting sqref="P78">
    <cfRule type="cellIs" dxfId="15" priority="39" operator="equal">
      <formula>"✖"</formula>
    </cfRule>
  </conditionalFormatting>
  <conditionalFormatting sqref="P78">
    <cfRule type="cellIs" dxfId="14" priority="40" operator="equal">
      <formula>"✔"</formula>
    </cfRule>
  </conditionalFormatting>
  <conditionalFormatting sqref="P76">
    <cfRule type="cellIs" dxfId="13" priority="41" operator="equal">
      <formula>"✖"</formula>
    </cfRule>
  </conditionalFormatting>
  <conditionalFormatting sqref="P76">
    <cfRule type="cellIs" dxfId="12" priority="42" operator="equal">
      <formula>"✔"</formula>
    </cfRule>
  </conditionalFormatting>
  <conditionalFormatting sqref="P77">
    <cfRule type="cellIs" dxfId="11" priority="43" operator="equal">
      <formula>"✖"</formula>
    </cfRule>
  </conditionalFormatting>
  <conditionalFormatting sqref="P77">
    <cfRule type="cellIs" dxfId="10" priority="44" operator="equal">
      <formula>"✔"</formula>
    </cfRule>
  </conditionalFormatting>
  <conditionalFormatting sqref="P79">
    <cfRule type="cellIs" dxfId="9" priority="45" operator="equal">
      <formula>"✖"</formula>
    </cfRule>
  </conditionalFormatting>
  <conditionalFormatting sqref="P79">
    <cfRule type="cellIs" dxfId="8" priority="46" operator="equal">
      <formula>"✔"</formula>
    </cfRule>
  </conditionalFormatting>
  <conditionalFormatting sqref="AC77">
    <cfRule type="cellIs" dxfId="7" priority="47" operator="equal">
      <formula>"✖"</formula>
    </cfRule>
  </conditionalFormatting>
  <conditionalFormatting sqref="AC77">
    <cfRule type="cellIs" dxfId="6" priority="48" operator="equal">
      <formula>"✔"</formula>
    </cfRule>
  </conditionalFormatting>
  <conditionalFormatting sqref="AC79">
    <cfRule type="cellIs" dxfId="5" priority="49" operator="equal">
      <formula>"✖"</formula>
    </cfRule>
  </conditionalFormatting>
  <conditionalFormatting sqref="AC79">
    <cfRule type="cellIs" dxfId="4" priority="50" operator="equal">
      <formula>"✔"</formula>
    </cfRule>
  </conditionalFormatting>
  <conditionalFormatting sqref="AC76">
    <cfRule type="cellIs" dxfId="3" priority="51" operator="equal">
      <formula>"✖"</formula>
    </cfRule>
  </conditionalFormatting>
  <conditionalFormatting sqref="AC76">
    <cfRule type="cellIs" dxfId="2" priority="52" operator="equal">
      <formula>"✔"</formula>
    </cfRule>
  </conditionalFormatting>
  <conditionalFormatting sqref="AC78">
    <cfRule type="cellIs" dxfId="1" priority="53" operator="equal">
      <formula>"✖"</formula>
    </cfRule>
  </conditionalFormatting>
  <conditionalFormatting sqref="AC78">
    <cfRule type="cellIs" dxfId="0" priority="54" operator="equal">
      <formula>"✔"</formula>
    </cfRule>
  </conditionalFormatting>
  <dataValidations count="3">
    <dataValidation type="list" allowBlank="1" showErrorMessage="1" sqref="C20" xr:uid="{00000000-0002-0000-0000-000000000000}">
      <formula1>$G$102:$G$108</formula1>
    </dataValidation>
    <dataValidation type="list" allowBlank="1" showErrorMessage="1" sqref="C70:C73 P70:P73 AC70:AC73 C76:C79 P76:P79 AC76:AC79" xr:uid="{00000000-0002-0000-0000-000001000000}">
      <formula1>"✔,✖,☐"</formula1>
    </dataValidation>
    <dataValidation type="list" allowBlank="1" showErrorMessage="1" sqref="AE20" xr:uid="{00000000-0002-0000-0000-000002000000}">
      <formula1>$C$102:$C$107</formula1>
    </dataValidation>
  </dataValidations>
  <hyperlinks>
    <hyperlink ref="D42" r:id="rId1" xr:uid="{00000000-0004-0000-0000-000000000000}"/>
  </hyperlinks>
  <pageMargins left="0.54980595084087969" right="0.25" top="0" bottom="0" header="0" footer="0"/>
  <pageSetup scale="52" orientation="portrait" r:id="rId2"/>
  <headerFooter>
    <oddFooter>&amp;LTrestle Consulting LLC,  trestleconsult.com&amp;R(c) 2020 by Trestle Consulting LLC</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Time Tool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ColleenSawatzky</dc:creator>
  <cp:lastModifiedBy>Colleen Sawatzky</cp:lastModifiedBy>
  <cp:lastPrinted>2020-06-14T00:46:54Z</cp:lastPrinted>
  <dcterms:created xsi:type="dcterms:W3CDTF">2019-10-11T18:28:39Z</dcterms:created>
  <dcterms:modified xsi:type="dcterms:W3CDTF">2020-06-14T01:30:33Z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